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140" windowWidth="13995" windowHeight="7860" activeTab="0"/>
  </bookViews>
  <sheets>
    <sheet name="2022" sheetId="1" r:id="rId1"/>
  </sheets>
  <definedNames>
    <definedName name="_xlnm.Print_Area" localSheetId="0">'2022'!$A$3:$H$162</definedName>
  </definedNames>
  <calcPr fullCalcOnLoad="1"/>
</workbook>
</file>

<file path=xl/sharedStrings.xml><?xml version="1.0" encoding="utf-8"?>
<sst xmlns="http://schemas.openxmlformats.org/spreadsheetml/2006/main" count="640" uniqueCount="180">
  <si>
    <t>Коды  ведомственной классификации</t>
  </si>
  <si>
    <t>Целевая статья</t>
  </si>
  <si>
    <t>Сумма</t>
  </si>
  <si>
    <t>00</t>
  </si>
  <si>
    <t>Общегосударственные вопросы</t>
  </si>
  <si>
    <t>01</t>
  </si>
  <si>
    <t>02</t>
  </si>
  <si>
    <t>Резервные фонды</t>
  </si>
  <si>
    <t>Другие общегосударственные вопросы</t>
  </si>
  <si>
    <t>03</t>
  </si>
  <si>
    <t>09</t>
  </si>
  <si>
    <t>04</t>
  </si>
  <si>
    <t>11</t>
  </si>
  <si>
    <t>05</t>
  </si>
  <si>
    <t>10</t>
  </si>
  <si>
    <t>Пенсионное обеспечение</t>
  </si>
  <si>
    <t xml:space="preserve">Наименование </t>
  </si>
  <si>
    <t>ГРБС</t>
  </si>
  <si>
    <t>Раз  дел</t>
  </si>
  <si>
    <t>Под   раз    дел</t>
  </si>
  <si>
    <t>Вид рас  хода</t>
  </si>
  <si>
    <t>Доплаты к пенсиям, дополнительное пенсионное обеспечение</t>
  </si>
  <si>
    <t>Иные межбюджетные трансферты</t>
  </si>
  <si>
    <t>(тыс. рублей)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</si>
  <si>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</si>
  <si>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политика</t>
  </si>
  <si>
    <t>13</t>
  </si>
  <si>
    <t>Физическая культура и спорт</t>
  </si>
  <si>
    <t>Массовый спорт</t>
  </si>
  <si>
    <t>244</t>
  </si>
  <si>
    <t>870</t>
  </si>
  <si>
    <t>121</t>
  </si>
  <si>
    <t>122</t>
  </si>
  <si>
    <t>852</t>
  </si>
  <si>
    <t>Уплата прочих налогов, сборов и иных платежей</t>
  </si>
  <si>
    <t>540</t>
  </si>
  <si>
    <t>в том числе за счет средств федерального бюджета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</si>
  <si>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</si>
  <si>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</si>
  <si>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</si>
  <si>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</si>
  <si>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</si>
  <si>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</si>
  <si>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</si>
  <si>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</si>
  <si>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</si>
  <si>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</si>
  <si>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муниципального образования</t>
  </si>
  <si>
    <t xml:space="preserve">Расходы на проведение мероприятий в области физической культуры и  спорта 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</si>
  <si>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</si>
  <si>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</si>
  <si>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</si>
  <si>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</si>
  <si>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Национальная оборона</t>
  </si>
  <si>
    <t>Мобилизационная и вневойсковая подготовка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</si>
  <si>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</si>
  <si>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</si>
  <si>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Всего расходов: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</si>
  <si>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</si>
  <si>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630</t>
  </si>
  <si>
    <t>Финансовая поддержка ТОС посредством республиканского конкурса "Лучшее территориальное общественное самоуправление"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</si>
  <si>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</si>
  <si>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расчету и предоставлению дотаций поселениям</t>
  </si>
  <si>
    <t>Организация и содержание мест захоронения</t>
  </si>
  <si>
    <t>Резервный фонд местной администрации</t>
  </si>
  <si>
    <t xml:space="preserve">                          к решению Совета депутатов муниципального образования - </t>
  </si>
  <si>
    <t xml:space="preserve">"О  бюджете муниципального образования - </t>
  </si>
  <si>
    <t>Резервный фонд финансирования непредвиденных расходов Администрации МО-СП "ское"</t>
  </si>
  <si>
    <t>Резервные средства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</si>
  <si>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</si>
  <si>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99900 73090</t>
  </si>
  <si>
    <t>99900 98102</t>
  </si>
  <si>
    <t>99900 40000</t>
  </si>
  <si>
    <t>99900 45000</t>
  </si>
  <si>
    <t>99900 88600</t>
  </si>
  <si>
    <t>99900 88604</t>
  </si>
  <si>
    <t>99900 88200</t>
  </si>
  <si>
    <t>99900 88211</t>
  </si>
  <si>
    <t>99900 51180</t>
  </si>
  <si>
    <t>99900 88210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</si>
  <si>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</si>
  <si>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8829Ж</t>
  </si>
  <si>
    <t>99900 88500</t>
  </si>
  <si>
    <t>99900 88501</t>
  </si>
  <si>
    <t>99900 88260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</si>
  <si>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</si>
  <si>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</si>
  <si>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</si>
  <si>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99900 51108</t>
  </si>
  <si>
    <t>08</t>
  </si>
  <si>
    <t>Культура, кинематография</t>
  </si>
  <si>
    <t>Культура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</si>
  <si>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</si>
  <si>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</si>
  <si>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</si>
  <si>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</si>
  <si>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99900 74030</t>
  </si>
  <si>
    <t>Приложение 12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</si>
  <si>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</si>
  <si>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</si>
  <si>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</si>
  <si>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</si>
  <si>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Функционирование высшего должностного лица субъекта Российской Федерации и муниципального образования</t>
  </si>
  <si>
    <t>07</t>
  </si>
  <si>
    <t>Обеспечение проведения выборов и референдумов</t>
  </si>
  <si>
    <t>Проведение выборов и референдумов</t>
  </si>
  <si>
    <t>99900 88800</t>
  </si>
  <si>
    <t>99900 88801</t>
  </si>
  <si>
    <t>Проведение выборов в представительные органы муниципального образования</t>
  </si>
  <si>
    <t>99900 88802</t>
  </si>
  <si>
    <t>Проведение выборов главы муниципального образования</t>
  </si>
  <si>
    <t>99900 8829И</t>
  </si>
  <si>
    <t>850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</si>
  <si>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</si>
  <si>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</si>
  <si>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</si>
  <si>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</si>
  <si>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</si>
  <si>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Прочие мероприятия по благоустройству территории сельского поселения</t>
  </si>
  <si>
    <t>Расходы на выплаты персоналу государственных (муниципальных) органов</t>
  </si>
  <si>
    <t>120</t>
  </si>
  <si>
    <t>14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</si>
  <si>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</si>
  <si>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</si>
  <si>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Расходы в сфере информационно-коммуникационных технологий</t>
  </si>
  <si>
    <t>99900 8829Л</t>
  </si>
  <si>
    <t>99900 8829П</t>
  </si>
  <si>
    <t>99900 8829Н</t>
  </si>
  <si>
    <t>Организация профессиональной переподготовки,курсов повышения квалификации муниципальных служащих</t>
  </si>
  <si>
    <t>Основное мероприятие "Распространение  положительного опыта работы субъектов РФ в сфере социального обслуживания граждан"</t>
  </si>
  <si>
    <t>Закупка товаров, работ, услуг в целях кап.ремонта государственного имущества</t>
  </si>
  <si>
    <t>99900 S2140</t>
  </si>
  <si>
    <t>сельское поселение "Окино-Ключевское"</t>
  </si>
  <si>
    <t>Администрация муниципального образования - сельское поселение "Окино-Ключевское"</t>
  </si>
  <si>
    <t>6)Приложение 12 изложить в следующей редакции</t>
  </si>
  <si>
    <t>99900 62070</t>
  </si>
  <si>
    <t xml:space="preserve"> Расходы на обеспечение деятельности (оказание услуг) казенных учреждений 
</t>
  </si>
  <si>
    <t>99900 83700</t>
  </si>
  <si>
    <t>Расходы на содержание общеотраслевых должностей служащих и рабочих обслуживающего персонала</t>
  </si>
  <si>
    <t>99900 83702</t>
  </si>
  <si>
    <t>Фонд оплаты труда учреждений</t>
  </si>
  <si>
    <t>111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</si>
  <si>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</si>
  <si>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119</t>
  </si>
  <si>
    <t>999 W158530</t>
  </si>
  <si>
    <t>99900 62190</t>
  </si>
  <si>
    <t>99900 74410</t>
  </si>
  <si>
    <t>9990074420</t>
  </si>
  <si>
    <t>06</t>
  </si>
  <si>
    <t>999008829Ш</t>
  </si>
  <si>
    <t>Обеспечение комплексного развития сельских территорий</t>
  </si>
  <si>
    <t>99900 62180</t>
  </si>
  <si>
    <t>99900 74440</t>
  </si>
  <si>
    <t xml:space="preserve">Организация профессиональной переподготовки, курсов повышения квалификации муниципальных служащих (средства местного бюджета)                                                                                                                                                                                                                  </t>
  </si>
  <si>
    <t>99900 S287S</t>
  </si>
  <si>
    <t xml:space="preserve">Организация профессиональной переподготовки, курсов повышения квалификации муниципальных служащих                                                                                                                                                                                                                 </t>
  </si>
  <si>
    <t>99900S2870</t>
  </si>
  <si>
    <t>99900 46000</t>
  </si>
  <si>
    <t>99900 62240</t>
  </si>
  <si>
    <t>Закупка энергетических ресурсов</t>
  </si>
  <si>
    <t>247</t>
  </si>
  <si>
    <t>99900 8829У</t>
  </si>
  <si>
    <t>999А1 55190</t>
  </si>
  <si>
    <t>и на плановый период 2022и 2023годов"</t>
  </si>
  <si>
    <t xml:space="preserve">Поощрение по итогам рейтинговой оценки темпов роста налоговых и неналоговых доходов </t>
  </si>
  <si>
    <t>На сбалансированность сельских поселений по первоочередным расходам</t>
  </si>
  <si>
    <t>Образование</t>
  </si>
  <si>
    <t>Субсидии на государственную поддержку отрасли культура (Создание и поддержка учреждений культурно-досугового типа сельской местности)</t>
  </si>
  <si>
    <t>99900 88100</t>
  </si>
  <si>
    <t>99900 88101</t>
  </si>
  <si>
    <t>99900 88102</t>
  </si>
  <si>
    <t>3,6410,0</t>
  </si>
  <si>
    <t>сельское поселение "Окино-Ключевское" на 2022 год</t>
  </si>
  <si>
    <t xml:space="preserve">Ведомственная структура расходов бюджета муниципального образования - сельское поселение "Окино-Ключевское" на 2022год </t>
  </si>
  <si>
    <t>99900 55050</t>
  </si>
  <si>
    <t>99900 330</t>
  </si>
  <si>
    <t>99900 74330</t>
  </si>
  <si>
    <t xml:space="preserve">прочая закупка товаров, работ и услуг </t>
  </si>
  <si>
    <t>99900 62270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</si>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</sst>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0_р_._-;\-* #,##0.0000_р_._-;_-* &quot;-&quot;??_р_._-;_-@_-"/>
    <numFmt numFmtId="190" formatCode="0.000000"/>
    <numFmt numFmtId="191" formatCode="#,##0.00_ ;\-#,##0.00\ "/>
    <numFmt numFmtId="192" formatCode="_-* #,##0.00000_р_._-;\-* #,##0.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_-* #,##0.0_р_._-;\-* #,##0.0_р_._-;_-* &quot;-&quot;?_р_._-;_-@_-"/>
    <numFmt numFmtId="196" formatCode="[$-FC19]d\ mmmm\ yyyy\ &quot;г.&quot;"/>
    <numFmt numFmtId="197" formatCode="_-* #,##0.00000_р_._-;\-* #,##0.00000_р_._-;_-* &quot;-&quot;?????_р_._-;_-@_-"/>
    <numFmt numFmtId="198" formatCode="0.0000000"/>
    <numFmt numFmtId="199" formatCode="_-* #,##0.000000_р_._-;\-* #,##0.000000_р_._-;_-* &quot;-&quot;??_р_._-;_-@_-"/>
    <numFmt numFmtId="200" formatCode="0.00000000"/>
    <numFmt numFmtId="201" formatCode="#,##0.00\ &quot;₽&quot;"/>
  </numFmts>
  <fonts count="6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8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3" fontId="1" fillId="0" borderId="0" xfId="0" applyNumberFormat="1" applyFont="1" applyFill="1" applyAlignment="1">
      <alignment wrapText="1"/>
    </xf>
    <xf numFmtId="192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197" fontId="1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0" fontId="10" fillId="0" borderId="0" xfId="0" applyNumberFormat="1" applyFont="1" applyFill="1" applyAlignment="1">
      <alignment wrapText="1"/>
    </xf>
    <xf numFmtId="180" fontId="9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54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" fillId="32" borderId="0" xfId="0" applyFont="1" applyFill="1" applyAlignment="1">
      <alignment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181" fontId="11" fillId="0" borderId="10" xfId="62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83" fontId="7" fillId="32" borderId="10" xfId="0" applyNumberFormat="1" applyFont="1" applyFill="1" applyBorder="1" applyAlignment="1">
      <alignment horizontal="center" vertical="center"/>
    </xf>
    <xf numFmtId="183" fontId="11" fillId="0" borderId="10" xfId="62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vertical="center"/>
    </xf>
    <xf numFmtId="49" fontId="7" fillId="0" borderId="10" xfId="53" applyNumberFormat="1" applyFont="1" applyBorder="1" applyAlignment="1">
      <alignment horizontal="center" vertical="center"/>
      <protection/>
    </xf>
    <xf numFmtId="0" fontId="59" fillId="0" borderId="10" xfId="0" applyFont="1" applyBorder="1" applyAlignment="1">
      <alignment/>
    </xf>
    <xf numFmtId="0" fontId="7" fillId="0" borderId="10" xfId="53" applyFont="1" applyBorder="1" applyAlignment="1">
      <alignment vertical="center" wrapText="1"/>
      <protection/>
    </xf>
    <xf numFmtId="49" fontId="59" fillId="0" borderId="10" xfId="0" applyNumberFormat="1" applyFont="1" applyBorder="1" applyAlignment="1">
      <alignment/>
    </xf>
    <xf numFmtId="0" fontId="58" fillId="32" borderId="10" xfId="53" applyFont="1" applyFill="1" applyBorder="1" applyAlignment="1">
      <alignment vertical="top" wrapText="1"/>
      <protection/>
    </xf>
    <xf numFmtId="0" fontId="58" fillId="32" borderId="10" xfId="53" applyFont="1" applyFill="1" applyBorder="1" applyAlignment="1">
      <alignment horizontal="center" vertical="center" wrapText="1"/>
      <protection/>
    </xf>
    <xf numFmtId="49" fontId="58" fillId="32" borderId="10" xfId="53" applyNumberFormat="1" applyFont="1" applyFill="1" applyBorder="1" applyAlignment="1">
      <alignment horizontal="center" vertical="center"/>
      <protection/>
    </xf>
    <xf numFmtId="49" fontId="58" fillId="32" borderId="10" xfId="53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vertical="top" wrapText="1"/>
    </xf>
    <xf numFmtId="0" fontId="13" fillId="0" borderId="12" xfId="0" applyFont="1" applyBorder="1" applyAlignment="1">
      <alignment vertical="center" wrapText="1"/>
    </xf>
    <xf numFmtId="0" fontId="13" fillId="32" borderId="13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distributed"/>
    </xf>
    <xf numFmtId="0" fontId="4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0"/>
  <sheetViews>
    <sheetView tabSelected="1" zoomScaleSheetLayoutView="100" zoomScalePageLayoutView="0" workbookViewId="0" topLeftCell="A154">
      <selection activeCell="A164" sqref="A164"/>
    </sheetView>
  </sheetViews>
  <sheetFormatPr defaultColWidth="9.00390625" defaultRowHeight="12.75"/>
  <cols>
    <col min="1" max="1" width="53.25390625" style="15" customWidth="1"/>
    <col min="2" max="2" width="5.125" style="16" customWidth="1"/>
    <col min="3" max="3" width="5.25390625" style="16" customWidth="1"/>
    <col min="4" max="4" width="5.75390625" style="16" customWidth="1"/>
    <col min="5" max="5" width="13.625" style="16" customWidth="1"/>
    <col min="6" max="6" width="6.00390625" style="16" customWidth="1"/>
    <col min="7" max="7" width="17.875" style="16" customWidth="1"/>
    <col min="8" max="8" width="13.00390625" style="2" customWidth="1"/>
    <col min="9" max="9" width="10.75390625" style="2" bestFit="1" customWidth="1"/>
    <col min="10" max="10" width="12.00390625" style="2" customWidth="1"/>
    <col min="11" max="16384" width="9.125" style="2" customWidth="1"/>
  </cols>
  <sheetData>
    <row r="2" spans="1:7" ht="15.75">
      <c r="A2" s="101" t="s">
        <v>134</v>
      </c>
      <c r="B2" s="101"/>
      <c r="C2" s="101"/>
      <c r="D2" s="101"/>
      <c r="E2" s="1"/>
      <c r="F2" s="1"/>
      <c r="G2" s="1"/>
    </row>
    <row r="3" spans="1:10" ht="15.75" customHeight="1">
      <c r="A3" s="95" t="s">
        <v>97</v>
      </c>
      <c r="B3" s="95"/>
      <c r="C3" s="95"/>
      <c r="D3" s="95"/>
      <c r="E3" s="95"/>
      <c r="F3" s="95"/>
      <c r="G3" s="95"/>
      <c r="H3" s="95"/>
      <c r="I3" s="3"/>
      <c r="J3" s="3"/>
    </row>
    <row r="4" spans="1:10" ht="15" customHeight="1">
      <c r="A4" s="95" t="s">
        <v>65</v>
      </c>
      <c r="B4" s="95"/>
      <c r="C4" s="95"/>
      <c r="D4" s="95"/>
      <c r="E4" s="95"/>
      <c r="F4" s="95"/>
      <c r="G4" s="95"/>
      <c r="H4" s="95"/>
      <c r="I4" s="1"/>
      <c r="J4" s="1"/>
    </row>
    <row r="5" spans="1:10" ht="15" customHeight="1">
      <c r="A5" s="95" t="s">
        <v>132</v>
      </c>
      <c r="B5" s="95"/>
      <c r="C5" s="95"/>
      <c r="D5" s="95"/>
      <c r="E5" s="95"/>
      <c r="F5" s="95"/>
      <c r="G5" s="95"/>
      <c r="H5" s="95"/>
      <c r="I5" s="1"/>
      <c r="J5" s="1"/>
    </row>
    <row r="6" spans="1:8" ht="18" customHeight="1">
      <c r="A6" s="95" t="s">
        <v>66</v>
      </c>
      <c r="B6" s="95"/>
      <c r="C6" s="95"/>
      <c r="D6" s="95"/>
      <c r="E6" s="95"/>
      <c r="F6" s="95"/>
      <c r="G6" s="95"/>
      <c r="H6" s="95"/>
    </row>
    <row r="7" spans="1:8" ht="15" customHeight="1">
      <c r="A7" s="100" t="s">
        <v>172</v>
      </c>
      <c r="B7" s="100"/>
      <c r="C7" s="100"/>
      <c r="D7" s="100"/>
      <c r="E7" s="100"/>
      <c r="F7" s="100"/>
      <c r="G7" s="100"/>
      <c r="H7" s="100"/>
    </row>
    <row r="8" spans="1:8" ht="15" customHeight="1">
      <c r="A8" s="100" t="s">
        <v>163</v>
      </c>
      <c r="B8" s="100"/>
      <c r="C8" s="100"/>
      <c r="D8" s="100"/>
      <c r="E8" s="100"/>
      <c r="F8" s="100"/>
      <c r="G8" s="100"/>
      <c r="H8" s="100"/>
    </row>
    <row r="9" spans="1:8" ht="38.25" customHeight="1">
      <c r="A9" s="103" t="s">
        <v>173</v>
      </c>
      <c r="B9" s="103"/>
      <c r="C9" s="103"/>
      <c r="D9" s="103"/>
      <c r="E9" s="103"/>
      <c r="F9" s="103"/>
      <c r="G9" s="103"/>
      <c r="H9" s="103"/>
    </row>
    <row r="10" spans="1:8" ht="14.25" customHeight="1">
      <c r="A10" s="97" t="s">
        <v>23</v>
      </c>
      <c r="B10" s="97"/>
      <c r="C10" s="97"/>
      <c r="D10" s="97"/>
      <c r="E10" s="97"/>
      <c r="F10" s="97"/>
      <c r="G10" s="97"/>
      <c r="H10" s="97"/>
    </row>
    <row r="11" spans="1:8" ht="16.5" customHeight="1">
      <c r="A11" s="102" t="s">
        <v>16</v>
      </c>
      <c r="B11" s="98" t="s">
        <v>0</v>
      </c>
      <c r="C11" s="98"/>
      <c r="D11" s="98"/>
      <c r="E11" s="98"/>
      <c r="F11" s="98"/>
      <c r="G11" s="98" t="s">
        <v>2</v>
      </c>
      <c r="H11" s="96" t="s">
        <v>36</v>
      </c>
    </row>
    <row r="12" spans="1:8" ht="27" customHeight="1">
      <c r="A12" s="102"/>
      <c r="B12" s="98" t="s">
        <v>17</v>
      </c>
      <c r="C12" s="98" t="s">
        <v>18</v>
      </c>
      <c r="D12" s="98" t="s">
        <v>19</v>
      </c>
      <c r="E12" s="99" t="s">
        <v>1</v>
      </c>
      <c r="F12" s="98" t="s">
        <v>20</v>
      </c>
      <c r="G12" s="98"/>
      <c r="H12" s="96"/>
    </row>
    <row r="13" spans="1:8" ht="12.75">
      <c r="A13" s="102"/>
      <c r="B13" s="98"/>
      <c r="C13" s="98"/>
      <c r="D13" s="98"/>
      <c r="E13" s="99"/>
      <c r="F13" s="98"/>
      <c r="G13" s="98"/>
      <c r="H13" s="96"/>
    </row>
    <row r="14" spans="1:8" ht="27" customHeight="1">
      <c r="A14" s="11" t="s">
        <v>133</v>
      </c>
      <c r="B14" s="6">
        <v>850</v>
      </c>
      <c r="C14" s="7" t="s">
        <v>3</v>
      </c>
      <c r="D14" s="7" t="s">
        <v>3</v>
      </c>
      <c r="E14" s="7"/>
      <c r="F14" s="7"/>
      <c r="G14" s="93">
        <f>G24+G25+G33+G34+G39+G40+G42+G46+G47+G49+G50+G52+G53+G56+G57+G58+G62+G87+G93+G95+G96+G100+G105+G113+G114+G115+G118+G128+G138+G139+G148+G149+G151+G155+G160+G161+G60</f>
        <v>8368.12643</v>
      </c>
      <c r="H14" s="53">
        <f>H90</f>
        <v>155.8</v>
      </c>
    </row>
    <row r="15" spans="1:9" s="5" customFormat="1" ht="18.75" customHeight="1">
      <c r="A15" s="11" t="s">
        <v>4</v>
      </c>
      <c r="B15" s="6">
        <v>850</v>
      </c>
      <c r="C15" s="7" t="s">
        <v>5</v>
      </c>
      <c r="D15" s="7" t="s">
        <v>3</v>
      </c>
      <c r="E15" s="7"/>
      <c r="F15" s="7"/>
      <c r="G15" s="63">
        <v>4112.0501</v>
      </c>
      <c r="H15" s="54"/>
      <c r="I15" s="4"/>
    </row>
    <row r="16" spans="1:9" s="5" customFormat="1" ht="26.25" customHeight="1">
      <c r="A16" s="11" t="s">
        <v>102</v>
      </c>
      <c r="B16" s="6">
        <v>850</v>
      </c>
      <c r="C16" s="7" t="s">
        <v>5</v>
      </c>
      <c r="D16" s="7" t="s">
        <v>6</v>
      </c>
      <c r="E16" s="7"/>
      <c r="F16" s="7"/>
      <c r="G16" s="63"/>
      <c r="H16" s="54"/>
      <c r="I16" s="4"/>
    </row>
    <row r="17" spans="1:8" s="5" customFormat="1" ht="30.75" customHeight="1">
      <c r="A17" s="11" t="s">
        <v>40</v>
      </c>
      <c r="B17" s="6">
        <v>850</v>
      </c>
      <c r="C17" s="7" t="s">
        <v>5</v>
      </c>
      <c r="D17" s="7" t="s">
        <v>6</v>
      </c>
      <c r="E17" s="7" t="s">
        <v>168</v>
      </c>
      <c r="F17" s="7"/>
      <c r="G17" s="63">
        <f>G24+G25</f>
        <v>899.96097</v>
      </c>
      <c r="H17" s="54"/>
    </row>
    <row r="18" spans="1:8" s="5" customFormat="1" ht="30.75" customHeight="1">
      <c r="A18" s="89" t="s">
        <v>164</v>
      </c>
      <c r="B18" s="6">
        <v>850</v>
      </c>
      <c r="C18" s="7" t="s">
        <v>5</v>
      </c>
      <c r="D18" s="7" t="s">
        <v>6</v>
      </c>
      <c r="E18" s="7" t="s">
        <v>135</v>
      </c>
      <c r="F18" s="7"/>
      <c r="G18" s="63">
        <v>0</v>
      </c>
      <c r="H18" s="54"/>
    </row>
    <row r="19" spans="1:8" s="5" customFormat="1" ht="30.75" customHeight="1" hidden="1">
      <c r="A19" s="60" t="s">
        <v>119</v>
      </c>
      <c r="B19" s="6">
        <v>850</v>
      </c>
      <c r="C19" s="7" t="s">
        <v>5</v>
      </c>
      <c r="D19" s="7" t="s">
        <v>6</v>
      </c>
      <c r="E19" s="7" t="s">
        <v>135</v>
      </c>
      <c r="F19" s="7" t="s">
        <v>120</v>
      </c>
      <c r="G19" s="63">
        <v>0</v>
      </c>
      <c r="H19" s="54"/>
    </row>
    <row r="20" spans="1:8" s="5" customFormat="1" ht="18.75" customHeight="1" hidden="1">
      <c r="A20" s="29" t="s">
        <v>87</v>
      </c>
      <c r="B20" s="6">
        <v>850</v>
      </c>
      <c r="C20" s="7" t="s">
        <v>5</v>
      </c>
      <c r="D20" s="7" t="s">
        <v>6</v>
      </c>
      <c r="E20" s="7" t="s">
        <v>135</v>
      </c>
      <c r="F20" s="7" t="s">
        <v>31</v>
      </c>
      <c r="G20" s="63">
        <v>0</v>
      </c>
      <c r="H20" s="54"/>
    </row>
    <row r="21" spans="1:8" s="5" customFormat="1" ht="48.75" customHeight="1" hidden="1">
      <c r="A21" s="29" t="s">
        <v>86</v>
      </c>
      <c r="B21" s="6">
        <v>850</v>
      </c>
      <c r="C21" s="7" t="s">
        <v>5</v>
      </c>
      <c r="D21" s="7" t="s">
        <v>6</v>
      </c>
      <c r="E21" s="7" t="s">
        <v>135</v>
      </c>
      <c r="F21" s="7" t="s">
        <v>85</v>
      </c>
      <c r="G21" s="63">
        <v>0</v>
      </c>
      <c r="H21" s="54"/>
    </row>
    <row r="22" spans="1:8" s="5" customFormat="1" ht="25.5" customHeight="1">
      <c r="A22" s="12" t="s">
        <v>41</v>
      </c>
      <c r="B22" s="6">
        <v>850</v>
      </c>
      <c r="C22" s="7" t="s">
        <v>5</v>
      </c>
      <c r="D22" s="7" t="s">
        <v>6</v>
      </c>
      <c r="E22" s="7" t="s">
        <v>169</v>
      </c>
      <c r="F22" s="7"/>
      <c r="G22" s="63">
        <v>0</v>
      </c>
      <c r="H22" s="54"/>
    </row>
    <row r="23" spans="1:8" s="5" customFormat="1" ht="25.5" customHeight="1">
      <c r="A23" s="12" t="s">
        <v>119</v>
      </c>
      <c r="B23" s="6">
        <v>850</v>
      </c>
      <c r="C23" s="7" t="s">
        <v>5</v>
      </c>
      <c r="D23" s="7" t="s">
        <v>6</v>
      </c>
      <c r="E23" s="7" t="s">
        <v>169</v>
      </c>
      <c r="F23" s="7" t="s">
        <v>120</v>
      </c>
      <c r="G23" s="63"/>
      <c r="H23" s="54"/>
    </row>
    <row r="24" spans="1:8" s="5" customFormat="1" ht="17.25" customHeight="1">
      <c r="A24" s="29" t="s">
        <v>87</v>
      </c>
      <c r="B24" s="6">
        <v>850</v>
      </c>
      <c r="C24" s="7" t="s">
        <v>5</v>
      </c>
      <c r="D24" s="7" t="s">
        <v>6</v>
      </c>
      <c r="E24" s="7" t="s">
        <v>169</v>
      </c>
      <c r="F24" s="7" t="s">
        <v>31</v>
      </c>
      <c r="G24" s="63">
        <v>693.71922</v>
      </c>
      <c r="H24" s="54"/>
    </row>
    <row r="25" spans="1:8" s="5" customFormat="1" ht="38.25" customHeight="1">
      <c r="A25" s="29" t="s">
        <v>86</v>
      </c>
      <c r="B25" s="6">
        <v>850</v>
      </c>
      <c r="C25" s="7" t="s">
        <v>5</v>
      </c>
      <c r="D25" s="7" t="s">
        <v>6</v>
      </c>
      <c r="E25" s="7" t="s">
        <v>169</v>
      </c>
      <c r="F25" s="7" t="s">
        <v>85</v>
      </c>
      <c r="G25" s="63">
        <v>206.24175</v>
      </c>
      <c r="H25" s="54"/>
    </row>
    <row r="26" spans="1:8" s="5" customFormat="1" ht="36.75" customHeight="1">
      <c r="A26" s="29" t="s">
        <v>43</v>
      </c>
      <c r="B26" s="6">
        <v>850</v>
      </c>
      <c r="C26" s="7" t="s">
        <v>5</v>
      </c>
      <c r="D26" s="7" t="s">
        <v>11</v>
      </c>
      <c r="E26" s="7"/>
      <c r="F26" s="7"/>
      <c r="G26" s="63">
        <v>3100.51334</v>
      </c>
      <c r="H26" s="54"/>
    </row>
    <row r="27" spans="1:8" s="5" customFormat="1" ht="24" customHeight="1">
      <c r="A27" s="89" t="s">
        <v>164</v>
      </c>
      <c r="B27" s="6">
        <v>850</v>
      </c>
      <c r="C27" s="7" t="s">
        <v>5</v>
      </c>
      <c r="D27" s="7" t="s">
        <v>11</v>
      </c>
      <c r="E27" s="7" t="s">
        <v>135</v>
      </c>
      <c r="F27" s="7"/>
      <c r="G27" s="63">
        <v>0</v>
      </c>
      <c r="H27" s="54"/>
    </row>
    <row r="28" spans="1:8" s="5" customFormat="1" ht="24" customHeight="1">
      <c r="A28" s="60" t="s">
        <v>119</v>
      </c>
      <c r="B28" s="6">
        <v>850</v>
      </c>
      <c r="C28" s="7" t="s">
        <v>5</v>
      </c>
      <c r="D28" s="7" t="s">
        <v>11</v>
      </c>
      <c r="E28" s="7" t="s">
        <v>135</v>
      </c>
      <c r="F28" s="7" t="s">
        <v>120</v>
      </c>
      <c r="G28" s="63">
        <v>0</v>
      </c>
      <c r="H28" s="54"/>
    </row>
    <row r="29" spans="1:8" s="5" customFormat="1" ht="18" customHeight="1">
      <c r="A29" s="29" t="s">
        <v>87</v>
      </c>
      <c r="B29" s="6">
        <v>850</v>
      </c>
      <c r="C29" s="7" t="s">
        <v>5</v>
      </c>
      <c r="D29" s="7" t="s">
        <v>11</v>
      </c>
      <c r="E29" s="7" t="s">
        <v>135</v>
      </c>
      <c r="F29" s="7" t="s">
        <v>31</v>
      </c>
      <c r="G29" s="63">
        <v>0</v>
      </c>
      <c r="H29" s="54"/>
    </row>
    <row r="30" spans="1:8" s="5" customFormat="1" ht="39.75" customHeight="1">
      <c r="A30" s="29" t="s">
        <v>86</v>
      </c>
      <c r="B30" s="6">
        <v>850</v>
      </c>
      <c r="C30" s="7" t="s">
        <v>5</v>
      </c>
      <c r="D30" s="7" t="s">
        <v>11</v>
      </c>
      <c r="E30" s="7" t="s">
        <v>135</v>
      </c>
      <c r="F30" s="7" t="s">
        <v>85</v>
      </c>
      <c r="G30" s="63">
        <v>0</v>
      </c>
      <c r="H30" s="54"/>
    </row>
    <row r="31" spans="1:8" s="5" customFormat="1" ht="39.75" customHeight="1">
      <c r="A31" s="46" t="s">
        <v>165</v>
      </c>
      <c r="B31" s="6">
        <v>850</v>
      </c>
      <c r="C31" s="7" t="s">
        <v>5</v>
      </c>
      <c r="D31" s="7" t="s">
        <v>11</v>
      </c>
      <c r="E31" s="7" t="s">
        <v>151</v>
      </c>
      <c r="F31" s="7"/>
      <c r="G31" s="63"/>
      <c r="H31" s="54"/>
    </row>
    <row r="32" spans="1:10" s="5" customFormat="1" ht="39.75" customHeight="1">
      <c r="A32" s="60" t="s">
        <v>119</v>
      </c>
      <c r="B32" s="6">
        <v>850</v>
      </c>
      <c r="C32" s="7" t="s">
        <v>5</v>
      </c>
      <c r="D32" s="7" t="s">
        <v>11</v>
      </c>
      <c r="E32" s="7" t="s">
        <v>170</v>
      </c>
      <c r="F32" s="7" t="s">
        <v>120</v>
      </c>
      <c r="G32" s="63">
        <v>769.93156</v>
      </c>
      <c r="H32" s="54"/>
      <c r="J32" s="46"/>
    </row>
    <row r="33" spans="1:8" s="5" customFormat="1" ht="39.75" customHeight="1">
      <c r="A33" s="29" t="s">
        <v>87</v>
      </c>
      <c r="B33" s="6">
        <v>850</v>
      </c>
      <c r="C33" s="7" t="s">
        <v>5</v>
      </c>
      <c r="D33" s="7" t="s">
        <v>11</v>
      </c>
      <c r="E33" s="7" t="s">
        <v>170</v>
      </c>
      <c r="F33" s="7" t="s">
        <v>31</v>
      </c>
      <c r="G33" s="63">
        <v>592.27285</v>
      </c>
      <c r="H33" s="54"/>
    </row>
    <row r="34" spans="1:8" s="5" customFormat="1" ht="39" customHeight="1">
      <c r="A34" s="29" t="s">
        <v>86</v>
      </c>
      <c r="B34" s="6">
        <v>850</v>
      </c>
      <c r="C34" s="7" t="s">
        <v>5</v>
      </c>
      <c r="D34" s="7" t="s">
        <v>11</v>
      </c>
      <c r="E34" s="7" t="s">
        <v>170</v>
      </c>
      <c r="F34" s="7" t="s">
        <v>85</v>
      </c>
      <c r="G34" s="63">
        <v>177.65871</v>
      </c>
      <c r="H34" s="54"/>
    </row>
    <row r="35" spans="1:8" s="5" customFormat="1" ht="23.25" customHeight="1" hidden="1">
      <c r="A35" s="60" t="s">
        <v>119</v>
      </c>
      <c r="B35" s="6">
        <v>850</v>
      </c>
      <c r="C35" s="7" t="s">
        <v>5</v>
      </c>
      <c r="D35" s="7" t="s">
        <v>11</v>
      </c>
      <c r="E35" s="7" t="s">
        <v>158</v>
      </c>
      <c r="F35" s="7" t="s">
        <v>120</v>
      </c>
      <c r="G35" s="63">
        <f>G36+G37</f>
        <v>0</v>
      </c>
      <c r="H35" s="54"/>
    </row>
    <row r="36" spans="1:8" s="5" customFormat="1" ht="23.25" customHeight="1" hidden="1">
      <c r="A36" s="29" t="s">
        <v>87</v>
      </c>
      <c r="B36" s="6">
        <v>850</v>
      </c>
      <c r="C36" s="7" t="s">
        <v>5</v>
      </c>
      <c r="D36" s="7" t="s">
        <v>11</v>
      </c>
      <c r="E36" s="7" t="s">
        <v>158</v>
      </c>
      <c r="F36" s="7" t="s">
        <v>31</v>
      </c>
      <c r="G36" s="63">
        <v>0</v>
      </c>
      <c r="H36" s="54"/>
    </row>
    <row r="37" spans="1:8" s="5" customFormat="1" ht="39.75" customHeight="1" hidden="1">
      <c r="A37" s="29" t="s">
        <v>86</v>
      </c>
      <c r="B37" s="6">
        <v>850</v>
      </c>
      <c r="C37" s="7" t="s">
        <v>5</v>
      </c>
      <c r="D37" s="7" t="s">
        <v>11</v>
      </c>
      <c r="E37" s="7" t="s">
        <v>158</v>
      </c>
      <c r="F37" s="7" t="s">
        <v>85</v>
      </c>
      <c r="G37" s="63">
        <v>0</v>
      </c>
      <c r="H37" s="54"/>
    </row>
    <row r="38" spans="1:8" s="5" customFormat="1" ht="39.75" customHeight="1">
      <c r="A38" s="89" t="s">
        <v>119</v>
      </c>
      <c r="B38" s="6">
        <v>850</v>
      </c>
      <c r="C38" s="7" t="s">
        <v>5</v>
      </c>
      <c r="D38" s="7" t="s">
        <v>11</v>
      </c>
      <c r="E38" s="7" t="s">
        <v>151</v>
      </c>
      <c r="F38" s="7" t="s">
        <v>120</v>
      </c>
      <c r="G38" s="63">
        <v>16.345</v>
      </c>
      <c r="H38" s="54"/>
    </row>
    <row r="39" spans="1:8" s="5" customFormat="1" ht="23.25" customHeight="1">
      <c r="A39" s="29" t="s">
        <v>87</v>
      </c>
      <c r="B39" s="6">
        <v>850</v>
      </c>
      <c r="C39" s="7" t="s">
        <v>5</v>
      </c>
      <c r="D39" s="7" t="s">
        <v>11</v>
      </c>
      <c r="E39" s="7" t="s">
        <v>151</v>
      </c>
      <c r="F39" s="7" t="s">
        <v>31</v>
      </c>
      <c r="G39" s="63">
        <v>12.554</v>
      </c>
      <c r="H39" s="54"/>
    </row>
    <row r="40" spans="1:8" s="5" customFormat="1" ht="39.75" customHeight="1">
      <c r="A40" s="29" t="s">
        <v>86</v>
      </c>
      <c r="B40" s="6">
        <v>850</v>
      </c>
      <c r="C40" s="7" t="s">
        <v>5</v>
      </c>
      <c r="D40" s="7" t="s">
        <v>11</v>
      </c>
      <c r="E40" s="7" t="s">
        <v>151</v>
      </c>
      <c r="F40" s="7" t="s">
        <v>85</v>
      </c>
      <c r="G40" s="63">
        <v>3.791</v>
      </c>
      <c r="H40" s="54"/>
    </row>
    <row r="41" spans="1:8" s="5" customFormat="1" ht="30" customHeight="1">
      <c r="A41" s="46" t="s">
        <v>62</v>
      </c>
      <c r="B41" s="6">
        <v>850</v>
      </c>
      <c r="C41" s="7" t="s">
        <v>5</v>
      </c>
      <c r="D41" s="7" t="s">
        <v>11</v>
      </c>
      <c r="E41" s="7" t="s">
        <v>70</v>
      </c>
      <c r="F41" s="7"/>
      <c r="G41" s="63">
        <f>G42</f>
        <v>2.9</v>
      </c>
      <c r="H41" s="54"/>
    </row>
    <row r="42" spans="1:8" s="5" customFormat="1" ht="26.25" customHeight="1">
      <c r="A42" s="29" t="s">
        <v>46</v>
      </c>
      <c r="B42" s="6">
        <v>850</v>
      </c>
      <c r="C42" s="7" t="s">
        <v>5</v>
      </c>
      <c r="D42" s="7" t="s">
        <v>11</v>
      </c>
      <c r="E42" s="7" t="s">
        <v>70</v>
      </c>
      <c r="F42" s="7" t="s">
        <v>29</v>
      </c>
      <c r="G42" s="63">
        <v>2.9</v>
      </c>
      <c r="H42" s="54"/>
    </row>
    <row r="43" spans="1:8" s="5" customFormat="1" ht="27.75" customHeight="1" hidden="1">
      <c r="A43" s="29" t="s">
        <v>46</v>
      </c>
      <c r="B43" s="6">
        <v>850</v>
      </c>
      <c r="C43" s="7" t="s">
        <v>5</v>
      </c>
      <c r="D43" s="7" t="s">
        <v>11</v>
      </c>
      <c r="E43" s="7" t="s">
        <v>152</v>
      </c>
      <c r="F43" s="7" t="s">
        <v>29</v>
      </c>
      <c r="G43" s="63">
        <v>0</v>
      </c>
      <c r="H43" s="54"/>
    </row>
    <row r="44" spans="1:8" s="5" customFormat="1" ht="27.75" customHeight="1">
      <c r="A44" s="79" t="s">
        <v>136</v>
      </c>
      <c r="B44" s="70">
        <v>850</v>
      </c>
      <c r="C44" s="70" t="s">
        <v>5</v>
      </c>
      <c r="D44" s="70" t="s">
        <v>11</v>
      </c>
      <c r="E44" s="71" t="s">
        <v>137</v>
      </c>
      <c r="F44" s="72"/>
      <c r="G44" s="63">
        <v>1429.57593</v>
      </c>
      <c r="H44" s="54"/>
    </row>
    <row r="45" spans="1:8" s="5" customFormat="1" ht="27.75" customHeight="1">
      <c r="A45" s="73" t="s">
        <v>138</v>
      </c>
      <c r="B45" s="70">
        <v>850</v>
      </c>
      <c r="C45" s="70" t="s">
        <v>5</v>
      </c>
      <c r="D45" s="70" t="s">
        <v>11</v>
      </c>
      <c r="E45" s="71" t="s">
        <v>139</v>
      </c>
      <c r="F45" s="74"/>
      <c r="G45" s="63">
        <v>1429.57593</v>
      </c>
      <c r="H45" s="54"/>
    </row>
    <row r="46" spans="1:8" s="5" customFormat="1" ht="27.75" customHeight="1">
      <c r="A46" s="75" t="s">
        <v>140</v>
      </c>
      <c r="B46" s="76">
        <v>850</v>
      </c>
      <c r="C46" s="77" t="s">
        <v>5</v>
      </c>
      <c r="D46" s="77" t="s">
        <v>11</v>
      </c>
      <c r="E46" s="78" t="s">
        <v>139</v>
      </c>
      <c r="F46" s="77" t="s">
        <v>141</v>
      </c>
      <c r="G46" s="63">
        <v>1098.3081</v>
      </c>
      <c r="H46" s="54"/>
    </row>
    <row r="47" spans="1:8" s="5" customFormat="1" ht="27.75" customHeight="1">
      <c r="A47" s="75" t="s">
        <v>142</v>
      </c>
      <c r="B47" s="76">
        <v>850</v>
      </c>
      <c r="C47" s="77" t="s">
        <v>5</v>
      </c>
      <c r="D47" s="77" t="s">
        <v>11</v>
      </c>
      <c r="E47" s="78" t="s">
        <v>139</v>
      </c>
      <c r="F47" s="77" t="s">
        <v>143</v>
      </c>
      <c r="G47" s="63">
        <v>331.26783</v>
      </c>
      <c r="H47" s="54"/>
    </row>
    <row r="48" spans="1:8" s="5" customFormat="1" ht="27.75" customHeight="1">
      <c r="A48" s="89" t="s">
        <v>164</v>
      </c>
      <c r="B48" s="70">
        <v>850</v>
      </c>
      <c r="C48" s="70" t="s">
        <v>5</v>
      </c>
      <c r="D48" s="70" t="s">
        <v>11</v>
      </c>
      <c r="E48" s="71" t="s">
        <v>135</v>
      </c>
      <c r="F48" s="74"/>
      <c r="G48" s="63">
        <v>80.616</v>
      </c>
      <c r="H48" s="54"/>
    </row>
    <row r="49" spans="1:8" s="5" customFormat="1" ht="27.75" customHeight="1">
      <c r="A49" s="75" t="s">
        <v>140</v>
      </c>
      <c r="B49" s="76">
        <v>850</v>
      </c>
      <c r="C49" s="77" t="s">
        <v>5</v>
      </c>
      <c r="D49" s="77" t="s">
        <v>11</v>
      </c>
      <c r="E49" s="71" t="s">
        <v>135</v>
      </c>
      <c r="F49" s="77" t="s">
        <v>141</v>
      </c>
      <c r="G49" s="63">
        <v>61.917</v>
      </c>
      <c r="H49" s="54"/>
    </row>
    <row r="50" spans="1:8" s="5" customFormat="1" ht="27.75" customHeight="1">
      <c r="A50" s="75" t="s">
        <v>142</v>
      </c>
      <c r="B50" s="76">
        <v>850</v>
      </c>
      <c r="C50" s="77" t="s">
        <v>5</v>
      </c>
      <c r="D50" s="77" t="s">
        <v>11</v>
      </c>
      <c r="E50" s="71" t="s">
        <v>135</v>
      </c>
      <c r="F50" s="77" t="s">
        <v>143</v>
      </c>
      <c r="G50" s="63">
        <v>18.699</v>
      </c>
      <c r="H50" s="54"/>
    </row>
    <row r="51" spans="1:8" s="5" customFormat="1" ht="27.75" customHeight="1" thickBot="1">
      <c r="A51" s="90" t="s">
        <v>117</v>
      </c>
      <c r="B51" s="68">
        <v>850</v>
      </c>
      <c r="C51" s="37" t="s">
        <v>5</v>
      </c>
      <c r="D51" s="37" t="s">
        <v>11</v>
      </c>
      <c r="E51" s="37" t="s">
        <v>81</v>
      </c>
      <c r="F51" s="7"/>
      <c r="G51" s="63">
        <v>428.07882</v>
      </c>
      <c r="H51" s="54"/>
    </row>
    <row r="52" spans="1:8" s="5" customFormat="1" ht="27.75" customHeight="1">
      <c r="A52" s="29" t="s">
        <v>46</v>
      </c>
      <c r="B52" s="6">
        <v>850</v>
      </c>
      <c r="C52" s="7" t="s">
        <v>5</v>
      </c>
      <c r="D52" s="7" t="s">
        <v>11</v>
      </c>
      <c r="E52" s="7" t="s">
        <v>81</v>
      </c>
      <c r="F52" s="7" t="s">
        <v>29</v>
      </c>
      <c r="G52" s="63">
        <v>284.62047</v>
      </c>
      <c r="H52" s="54"/>
    </row>
    <row r="53" spans="1:8" s="5" customFormat="1" ht="27.75" customHeight="1">
      <c r="A53" s="29" t="s">
        <v>159</v>
      </c>
      <c r="B53" s="6">
        <v>850</v>
      </c>
      <c r="C53" s="7" t="s">
        <v>5</v>
      </c>
      <c r="D53" s="7" t="s">
        <v>11</v>
      </c>
      <c r="E53" s="7" t="s">
        <v>81</v>
      </c>
      <c r="F53" s="7" t="s">
        <v>160</v>
      </c>
      <c r="G53" s="63">
        <v>143.45835</v>
      </c>
      <c r="H53" s="54"/>
    </row>
    <row r="54" spans="1:8" s="5" customFormat="1" ht="24" customHeight="1">
      <c r="A54" s="58" t="s">
        <v>114</v>
      </c>
      <c r="B54" s="6">
        <v>850</v>
      </c>
      <c r="C54" s="7" t="s">
        <v>5</v>
      </c>
      <c r="D54" s="7" t="s">
        <v>11</v>
      </c>
      <c r="E54" s="7" t="s">
        <v>111</v>
      </c>
      <c r="F54" s="7"/>
      <c r="G54" s="63">
        <v>246.235</v>
      </c>
      <c r="H54" s="54"/>
    </row>
    <row r="55" spans="1:8" s="5" customFormat="1" ht="13.5" customHeight="1">
      <c r="A55" s="58" t="s">
        <v>113</v>
      </c>
      <c r="B55" s="6">
        <v>850</v>
      </c>
      <c r="C55" s="7" t="s">
        <v>5</v>
      </c>
      <c r="D55" s="7" t="s">
        <v>11</v>
      </c>
      <c r="E55" s="7" t="s">
        <v>111</v>
      </c>
      <c r="F55" s="7" t="s">
        <v>112</v>
      </c>
      <c r="G55" s="63">
        <v>246.235</v>
      </c>
      <c r="H55" s="54"/>
    </row>
    <row r="56" spans="1:8" s="5" customFormat="1" ht="21" customHeight="1">
      <c r="A56" s="29" t="s">
        <v>92</v>
      </c>
      <c r="B56" s="6">
        <v>850</v>
      </c>
      <c r="C56" s="7" t="s">
        <v>5</v>
      </c>
      <c r="D56" s="7" t="s">
        <v>11</v>
      </c>
      <c r="E56" s="7" t="s">
        <v>111</v>
      </c>
      <c r="F56" s="7" t="s">
        <v>94</v>
      </c>
      <c r="G56" s="63">
        <v>44.007</v>
      </c>
      <c r="H56" s="54"/>
    </row>
    <row r="57" spans="1:8" s="5" customFormat="1" ht="27" customHeight="1">
      <c r="A57" s="12" t="s">
        <v>34</v>
      </c>
      <c r="B57" s="6">
        <v>850</v>
      </c>
      <c r="C57" s="7" t="s">
        <v>5</v>
      </c>
      <c r="D57" s="7" t="s">
        <v>11</v>
      </c>
      <c r="E57" s="7" t="s">
        <v>111</v>
      </c>
      <c r="F57" s="7" t="s">
        <v>33</v>
      </c>
      <c r="G57" s="63">
        <v>2.228</v>
      </c>
      <c r="H57" s="54"/>
    </row>
    <row r="58" spans="1:8" s="5" customFormat="1" ht="22.5" customHeight="1">
      <c r="A58" s="12" t="s">
        <v>93</v>
      </c>
      <c r="B58" s="6">
        <v>850</v>
      </c>
      <c r="C58" s="7" t="s">
        <v>5</v>
      </c>
      <c r="D58" s="7" t="s">
        <v>11</v>
      </c>
      <c r="E58" s="7" t="s">
        <v>111</v>
      </c>
      <c r="F58" s="7" t="s">
        <v>95</v>
      </c>
      <c r="G58" s="63">
        <v>200</v>
      </c>
      <c r="H58" s="54"/>
    </row>
    <row r="59" spans="1:8" s="5" customFormat="1" ht="22.5" customHeight="1">
      <c r="A59" s="12" t="s">
        <v>179</v>
      </c>
      <c r="B59" s="6">
        <v>850</v>
      </c>
      <c r="C59" s="7" t="s">
        <v>5</v>
      </c>
      <c r="D59" s="7" t="s">
        <v>11</v>
      </c>
      <c r="E59" s="7" t="s">
        <v>178</v>
      </c>
      <c r="F59" s="7"/>
      <c r="G59" s="63">
        <v>30</v>
      </c>
      <c r="H59" s="54"/>
    </row>
    <row r="60" spans="1:8" s="5" customFormat="1" ht="22.5" customHeight="1">
      <c r="A60" s="12" t="s">
        <v>177</v>
      </c>
      <c r="B60" s="6">
        <v>850</v>
      </c>
      <c r="C60" s="7" t="s">
        <v>5</v>
      </c>
      <c r="D60" s="7" t="s">
        <v>11</v>
      </c>
      <c r="E60" s="7" t="s">
        <v>178</v>
      </c>
      <c r="F60" s="7" t="s">
        <v>29</v>
      </c>
      <c r="G60" s="63">
        <v>30</v>
      </c>
      <c r="H60" s="54"/>
    </row>
    <row r="61" spans="1:8" s="5" customFormat="1" ht="19.5" customHeight="1">
      <c r="A61" s="29" t="s">
        <v>124</v>
      </c>
      <c r="B61" s="6">
        <v>850</v>
      </c>
      <c r="C61" s="7" t="s">
        <v>5</v>
      </c>
      <c r="D61" s="7" t="s">
        <v>11</v>
      </c>
      <c r="E61" s="7" t="s">
        <v>125</v>
      </c>
      <c r="F61" s="7"/>
      <c r="G61" s="63">
        <v>96.93103</v>
      </c>
      <c r="H61" s="54"/>
    </row>
    <row r="62" spans="1:8" s="5" customFormat="1" ht="24" customHeight="1">
      <c r="A62" s="29" t="s">
        <v>46</v>
      </c>
      <c r="B62" s="6">
        <v>850</v>
      </c>
      <c r="C62" s="7" t="s">
        <v>5</v>
      </c>
      <c r="D62" s="7" t="s">
        <v>11</v>
      </c>
      <c r="E62" s="7" t="s">
        <v>125</v>
      </c>
      <c r="F62" s="7" t="s">
        <v>29</v>
      </c>
      <c r="G62" s="63">
        <v>96.83103</v>
      </c>
      <c r="H62" s="54"/>
    </row>
    <row r="63" spans="1:8" s="5" customFormat="1" ht="16.5" customHeight="1" hidden="1">
      <c r="A63" s="47" t="s">
        <v>44</v>
      </c>
      <c r="B63" s="6">
        <v>850</v>
      </c>
      <c r="C63" s="7" t="s">
        <v>5</v>
      </c>
      <c r="D63" s="7" t="s">
        <v>11</v>
      </c>
      <c r="E63" s="7" t="s">
        <v>71</v>
      </c>
      <c r="F63" s="7"/>
      <c r="G63" s="63">
        <f>G64+G68</f>
        <v>0</v>
      </c>
      <c r="H63" s="54"/>
    </row>
    <row r="64" spans="1:8" s="5" customFormat="1" ht="24.75" customHeight="1" hidden="1">
      <c r="A64" s="61" t="s">
        <v>119</v>
      </c>
      <c r="B64" s="6">
        <v>850</v>
      </c>
      <c r="C64" s="7" t="s">
        <v>5</v>
      </c>
      <c r="D64" s="7" t="s">
        <v>11</v>
      </c>
      <c r="E64" s="7" t="s">
        <v>71</v>
      </c>
      <c r="F64" s="7" t="s">
        <v>120</v>
      </c>
      <c r="G64" s="63">
        <v>0</v>
      </c>
      <c r="H64" s="54"/>
    </row>
    <row r="65" spans="1:8" s="5" customFormat="1" ht="24" customHeight="1" hidden="1">
      <c r="A65" s="29" t="s">
        <v>42</v>
      </c>
      <c r="B65" s="6">
        <v>850</v>
      </c>
      <c r="C65" s="7" t="s">
        <v>5</v>
      </c>
      <c r="D65" s="7" t="s">
        <v>11</v>
      </c>
      <c r="E65" s="7" t="s">
        <v>71</v>
      </c>
      <c r="F65" s="7" t="s">
        <v>31</v>
      </c>
      <c r="G65" s="63">
        <v>0</v>
      </c>
      <c r="H65" s="54"/>
    </row>
    <row r="66" spans="1:8" s="5" customFormat="1" ht="24.75" customHeight="1" hidden="1">
      <c r="A66" s="29" t="s">
        <v>45</v>
      </c>
      <c r="B66" s="6">
        <v>850</v>
      </c>
      <c r="C66" s="7" t="s">
        <v>5</v>
      </c>
      <c r="D66" s="7" t="s">
        <v>11</v>
      </c>
      <c r="E66" s="7" t="s">
        <v>71</v>
      </c>
      <c r="F66" s="7" t="s">
        <v>32</v>
      </c>
      <c r="G66" s="63"/>
      <c r="H66" s="54"/>
    </row>
    <row r="67" spans="1:8" s="5" customFormat="1" ht="36" customHeight="1" hidden="1">
      <c r="A67" s="29" t="s">
        <v>86</v>
      </c>
      <c r="B67" s="6">
        <v>850</v>
      </c>
      <c r="C67" s="7" t="s">
        <v>5</v>
      </c>
      <c r="D67" s="7" t="s">
        <v>11</v>
      </c>
      <c r="E67" s="7" t="s">
        <v>71</v>
      </c>
      <c r="F67" s="7" t="s">
        <v>85</v>
      </c>
      <c r="G67" s="63">
        <v>0</v>
      </c>
      <c r="H67" s="54"/>
    </row>
    <row r="68" spans="1:8" s="5" customFormat="1" ht="0.75" customHeight="1" hidden="1">
      <c r="A68" s="29" t="s">
        <v>46</v>
      </c>
      <c r="B68" s="6">
        <v>850</v>
      </c>
      <c r="C68" s="7" t="s">
        <v>5</v>
      </c>
      <c r="D68" s="7" t="s">
        <v>11</v>
      </c>
      <c r="E68" s="7" t="s">
        <v>71</v>
      </c>
      <c r="F68" s="7" t="s">
        <v>29</v>
      </c>
      <c r="G68" s="63"/>
      <c r="H68" s="54"/>
    </row>
    <row r="69" spans="1:8" s="5" customFormat="1" ht="0" customHeight="1" hidden="1">
      <c r="A69" s="11" t="s">
        <v>104</v>
      </c>
      <c r="B69" s="6">
        <v>850</v>
      </c>
      <c r="C69" s="7" t="s">
        <v>5</v>
      </c>
      <c r="D69" s="7" t="s">
        <v>103</v>
      </c>
      <c r="E69" s="7"/>
      <c r="F69" s="7"/>
      <c r="G69" s="63">
        <f>G70</f>
        <v>0</v>
      </c>
      <c r="H69" s="54"/>
    </row>
    <row r="70" spans="1:8" s="5" customFormat="1" ht="16.5" customHeight="1" hidden="1">
      <c r="A70" s="12" t="s">
        <v>105</v>
      </c>
      <c r="B70" s="6">
        <v>850</v>
      </c>
      <c r="C70" s="7" t="s">
        <v>5</v>
      </c>
      <c r="D70" s="7" t="s">
        <v>103</v>
      </c>
      <c r="E70" s="7" t="s">
        <v>106</v>
      </c>
      <c r="F70" s="7"/>
      <c r="G70" s="63">
        <f>G71+G73</f>
        <v>0</v>
      </c>
      <c r="H70" s="54"/>
    </row>
    <row r="71" spans="1:8" s="5" customFormat="1" ht="24" customHeight="1" hidden="1">
      <c r="A71" s="12" t="s">
        <v>108</v>
      </c>
      <c r="B71" s="6">
        <v>850</v>
      </c>
      <c r="C71" s="7" t="s">
        <v>5</v>
      </c>
      <c r="D71" s="7" t="s">
        <v>103</v>
      </c>
      <c r="E71" s="7" t="s">
        <v>107</v>
      </c>
      <c r="F71" s="7"/>
      <c r="G71" s="63">
        <f>G72</f>
        <v>0</v>
      </c>
      <c r="H71" s="54"/>
    </row>
    <row r="72" spans="1:8" s="5" customFormat="1" ht="28.5" customHeight="1" hidden="1">
      <c r="A72" s="29" t="s">
        <v>46</v>
      </c>
      <c r="B72" s="6">
        <v>850</v>
      </c>
      <c r="C72" s="7" t="s">
        <v>5</v>
      </c>
      <c r="D72" s="7" t="s">
        <v>103</v>
      </c>
      <c r="E72" s="7" t="s">
        <v>107</v>
      </c>
      <c r="F72" s="7" t="s">
        <v>29</v>
      </c>
      <c r="G72" s="63"/>
      <c r="H72" s="54"/>
    </row>
    <row r="73" spans="1:8" ht="18" customHeight="1" hidden="1">
      <c r="A73" s="29" t="s">
        <v>110</v>
      </c>
      <c r="B73" s="6">
        <v>850</v>
      </c>
      <c r="C73" s="7" t="s">
        <v>5</v>
      </c>
      <c r="D73" s="7" t="s">
        <v>103</v>
      </c>
      <c r="E73" s="7" t="s">
        <v>109</v>
      </c>
      <c r="F73" s="7"/>
      <c r="G73" s="63">
        <f>G74</f>
        <v>0</v>
      </c>
      <c r="H73" s="54"/>
    </row>
    <row r="74" spans="1:8" ht="27.75" customHeight="1" hidden="1">
      <c r="A74" s="29" t="s">
        <v>46</v>
      </c>
      <c r="B74" s="6">
        <v>850</v>
      </c>
      <c r="C74" s="7" t="s">
        <v>5</v>
      </c>
      <c r="D74" s="7" t="s">
        <v>103</v>
      </c>
      <c r="E74" s="7" t="s">
        <v>109</v>
      </c>
      <c r="F74" s="7" t="s">
        <v>29</v>
      </c>
      <c r="G74" s="63"/>
      <c r="H74" s="54"/>
    </row>
    <row r="75" spans="1:8" ht="17.25" customHeight="1" hidden="1">
      <c r="A75" s="11" t="s">
        <v>7</v>
      </c>
      <c r="B75" s="6">
        <v>850</v>
      </c>
      <c r="C75" s="7" t="s">
        <v>5</v>
      </c>
      <c r="D75" s="7" t="s">
        <v>12</v>
      </c>
      <c r="E75" s="7"/>
      <c r="F75" s="7"/>
      <c r="G75" s="63">
        <f>G76</f>
        <v>0</v>
      </c>
      <c r="H75" s="55"/>
    </row>
    <row r="76" spans="1:8" ht="19.5" customHeight="1" hidden="1">
      <c r="A76" s="12" t="s">
        <v>64</v>
      </c>
      <c r="B76" s="6">
        <v>850</v>
      </c>
      <c r="C76" s="7" t="s">
        <v>5</v>
      </c>
      <c r="D76" s="7" t="s">
        <v>12</v>
      </c>
      <c r="E76" s="7" t="s">
        <v>74</v>
      </c>
      <c r="F76" s="7"/>
      <c r="G76" s="63">
        <f>G77</f>
        <v>0</v>
      </c>
      <c r="H76" s="55"/>
    </row>
    <row r="77" spans="1:8" ht="27" customHeight="1" hidden="1">
      <c r="A77" s="12" t="s">
        <v>67</v>
      </c>
      <c r="B77" s="6">
        <v>850</v>
      </c>
      <c r="C77" s="7" t="s">
        <v>5</v>
      </c>
      <c r="D77" s="7" t="s">
        <v>12</v>
      </c>
      <c r="E77" s="7" t="s">
        <v>75</v>
      </c>
      <c r="F77" s="7"/>
      <c r="G77" s="63">
        <f>G78</f>
        <v>0</v>
      </c>
      <c r="H77" s="55"/>
    </row>
    <row r="78" spans="1:8" ht="23.25" customHeight="1" hidden="1">
      <c r="A78" s="12" t="s">
        <v>68</v>
      </c>
      <c r="B78" s="6">
        <v>850</v>
      </c>
      <c r="C78" s="7" t="s">
        <v>5</v>
      </c>
      <c r="D78" s="7" t="s">
        <v>12</v>
      </c>
      <c r="E78" s="7" t="s">
        <v>75</v>
      </c>
      <c r="F78" s="7" t="s">
        <v>30</v>
      </c>
      <c r="G78" s="63">
        <v>0</v>
      </c>
      <c r="H78" s="55"/>
    </row>
    <row r="79" spans="1:8" ht="21.75" customHeight="1">
      <c r="A79" s="11" t="s">
        <v>8</v>
      </c>
      <c r="B79" s="6">
        <v>850</v>
      </c>
      <c r="C79" s="7" t="s">
        <v>5</v>
      </c>
      <c r="D79" s="7" t="s">
        <v>26</v>
      </c>
      <c r="E79" s="7"/>
      <c r="F79" s="7"/>
      <c r="G79" s="63">
        <v>51.85047</v>
      </c>
      <c r="H79" s="55"/>
    </row>
    <row r="80" spans="1:8" ht="27" customHeight="1">
      <c r="A80" s="32" t="s">
        <v>60</v>
      </c>
      <c r="B80" s="6">
        <v>850</v>
      </c>
      <c r="C80" s="7" t="s">
        <v>5</v>
      </c>
      <c r="D80" s="7" t="s">
        <v>26</v>
      </c>
      <c r="E80" s="7" t="s">
        <v>96</v>
      </c>
      <c r="F80" s="7"/>
      <c r="G80" s="63">
        <f>G81</f>
        <v>0</v>
      </c>
      <c r="H80" s="55"/>
    </row>
    <row r="81" spans="1:8" ht="25.5" customHeight="1" hidden="1">
      <c r="A81" s="32" t="s">
        <v>61</v>
      </c>
      <c r="B81" s="6">
        <v>850</v>
      </c>
      <c r="C81" s="7" t="s">
        <v>5</v>
      </c>
      <c r="D81" s="7" t="s">
        <v>26</v>
      </c>
      <c r="E81" s="7" t="s">
        <v>96</v>
      </c>
      <c r="F81" s="7" t="s">
        <v>59</v>
      </c>
      <c r="G81" s="63">
        <f>G82</f>
        <v>0</v>
      </c>
      <c r="H81" s="55"/>
    </row>
    <row r="82" spans="1:8" ht="27" customHeight="1">
      <c r="A82" s="12" t="s">
        <v>93</v>
      </c>
      <c r="B82" s="6">
        <v>850</v>
      </c>
      <c r="C82" s="7" t="s">
        <v>5</v>
      </c>
      <c r="D82" s="7" t="s">
        <v>26</v>
      </c>
      <c r="E82" s="7" t="s">
        <v>96</v>
      </c>
      <c r="F82" s="7" t="s">
        <v>95</v>
      </c>
      <c r="G82" s="63">
        <v>0</v>
      </c>
      <c r="H82" s="55"/>
    </row>
    <row r="83" spans="1:8" ht="0" customHeight="1" hidden="1">
      <c r="A83" s="12" t="s">
        <v>47</v>
      </c>
      <c r="B83" s="6">
        <v>850</v>
      </c>
      <c r="C83" s="7" t="s">
        <v>5</v>
      </c>
      <c r="D83" s="7" t="s">
        <v>26</v>
      </c>
      <c r="E83" s="7" t="s">
        <v>76</v>
      </c>
      <c r="F83" s="7"/>
      <c r="G83" s="63">
        <f>G84</f>
        <v>0</v>
      </c>
      <c r="H83" s="55"/>
    </row>
    <row r="84" spans="1:8" ht="25.5" customHeight="1" hidden="1">
      <c r="A84" s="26" t="s">
        <v>24</v>
      </c>
      <c r="B84" s="6">
        <v>850</v>
      </c>
      <c r="C84" s="7" t="s">
        <v>5</v>
      </c>
      <c r="D84" s="7" t="s">
        <v>26</v>
      </c>
      <c r="E84" s="7" t="s">
        <v>77</v>
      </c>
      <c r="F84" s="7"/>
      <c r="G84" s="63">
        <f>G85</f>
        <v>0</v>
      </c>
      <c r="H84" s="55"/>
    </row>
    <row r="85" spans="1:8" ht="24.75" customHeight="1" hidden="1">
      <c r="A85" s="29" t="s">
        <v>46</v>
      </c>
      <c r="B85" s="6">
        <v>850</v>
      </c>
      <c r="C85" s="7" t="s">
        <v>5</v>
      </c>
      <c r="D85" s="7" t="s">
        <v>26</v>
      </c>
      <c r="E85" s="7" t="s">
        <v>77</v>
      </c>
      <c r="F85" s="7" t="s">
        <v>29</v>
      </c>
      <c r="G85" s="63"/>
      <c r="H85" s="55"/>
    </row>
    <row r="86" spans="1:8" ht="24" customHeight="1">
      <c r="A86" s="29" t="s">
        <v>117</v>
      </c>
      <c r="B86" s="6">
        <v>850</v>
      </c>
      <c r="C86" s="7" t="s">
        <v>5</v>
      </c>
      <c r="D86" s="7" t="s">
        <v>26</v>
      </c>
      <c r="E86" s="7" t="s">
        <v>81</v>
      </c>
      <c r="F86" s="7"/>
      <c r="G86" s="63">
        <v>51.76796</v>
      </c>
      <c r="H86" s="55"/>
    </row>
    <row r="87" spans="1:8" ht="26.25" customHeight="1">
      <c r="A87" s="29" t="s">
        <v>46</v>
      </c>
      <c r="B87" s="6">
        <v>850</v>
      </c>
      <c r="C87" s="7" t="s">
        <v>5</v>
      </c>
      <c r="D87" s="7" t="s">
        <v>26</v>
      </c>
      <c r="E87" s="7" t="s">
        <v>81</v>
      </c>
      <c r="F87" s="7" t="s">
        <v>29</v>
      </c>
      <c r="G87" s="63">
        <v>51.76796</v>
      </c>
      <c r="H87" s="55"/>
    </row>
    <row r="88" spans="1:8" ht="26.25" customHeight="1" hidden="1">
      <c r="A88" s="29" t="s">
        <v>46</v>
      </c>
      <c r="B88" s="6">
        <v>850</v>
      </c>
      <c r="C88" s="7" t="s">
        <v>5</v>
      </c>
      <c r="D88" s="7" t="s">
        <v>26</v>
      </c>
      <c r="E88" s="7" t="s">
        <v>144</v>
      </c>
      <c r="F88" s="7" t="s">
        <v>29</v>
      </c>
      <c r="G88" s="63">
        <v>0</v>
      </c>
      <c r="H88" s="55"/>
    </row>
    <row r="89" spans="1:8" ht="15.75" customHeight="1">
      <c r="A89" s="35" t="s">
        <v>53</v>
      </c>
      <c r="B89" s="6">
        <v>850</v>
      </c>
      <c r="C89" s="7" t="s">
        <v>6</v>
      </c>
      <c r="D89" s="7" t="s">
        <v>3</v>
      </c>
      <c r="E89" s="7"/>
      <c r="F89" s="7"/>
      <c r="G89" s="63">
        <v>155.8</v>
      </c>
      <c r="H89" s="52">
        <v>155.8</v>
      </c>
    </row>
    <row r="90" spans="1:8" ht="14.25" customHeight="1">
      <c r="A90" s="35" t="s">
        <v>54</v>
      </c>
      <c r="B90" s="6">
        <v>850</v>
      </c>
      <c r="C90" s="7" t="s">
        <v>6</v>
      </c>
      <c r="D90" s="7" t="s">
        <v>9</v>
      </c>
      <c r="E90" s="7"/>
      <c r="F90" s="7"/>
      <c r="G90" s="63">
        <v>155.8</v>
      </c>
      <c r="H90" s="52">
        <v>155.8</v>
      </c>
    </row>
    <row r="91" spans="1:8" ht="59.25" customHeight="1">
      <c r="A91" s="29" t="s">
        <v>58</v>
      </c>
      <c r="B91" s="6">
        <v>850</v>
      </c>
      <c r="C91" s="7" t="s">
        <v>6</v>
      </c>
      <c r="D91" s="7" t="s">
        <v>9</v>
      </c>
      <c r="E91" s="7" t="s">
        <v>78</v>
      </c>
      <c r="F91" s="7"/>
      <c r="G91" s="63">
        <v>155.8</v>
      </c>
      <c r="H91" s="52"/>
    </row>
    <row r="92" spans="1:8" ht="24.75" customHeight="1">
      <c r="A92" s="29" t="s">
        <v>119</v>
      </c>
      <c r="B92" s="6">
        <v>850</v>
      </c>
      <c r="C92" s="7" t="s">
        <v>6</v>
      </c>
      <c r="D92" s="7" t="s">
        <v>9</v>
      </c>
      <c r="E92" s="7" t="s">
        <v>78</v>
      </c>
      <c r="F92" s="7" t="s">
        <v>120</v>
      </c>
      <c r="G92" s="63">
        <v>155.8</v>
      </c>
      <c r="H92" s="52">
        <v>155.8</v>
      </c>
    </row>
    <row r="93" spans="1:8" ht="24" customHeight="1">
      <c r="A93" s="29" t="s">
        <v>42</v>
      </c>
      <c r="B93" s="6">
        <v>850</v>
      </c>
      <c r="C93" s="7" t="s">
        <v>6</v>
      </c>
      <c r="D93" s="7" t="s">
        <v>9</v>
      </c>
      <c r="E93" s="7" t="s">
        <v>78</v>
      </c>
      <c r="F93" s="7" t="s">
        <v>31</v>
      </c>
      <c r="G93" s="63">
        <v>109.801</v>
      </c>
      <c r="H93" s="52">
        <v>109.801</v>
      </c>
    </row>
    <row r="94" spans="1:8" ht="27" customHeight="1" hidden="1">
      <c r="A94" s="29" t="s">
        <v>45</v>
      </c>
      <c r="B94" s="6">
        <v>850</v>
      </c>
      <c r="C94" s="7" t="s">
        <v>6</v>
      </c>
      <c r="D94" s="7" t="s">
        <v>9</v>
      </c>
      <c r="E94" s="7" t="s">
        <v>78</v>
      </c>
      <c r="F94" s="7" t="s">
        <v>32</v>
      </c>
      <c r="G94" s="63"/>
      <c r="H94" s="52"/>
    </row>
    <row r="95" spans="1:8" ht="35.25" customHeight="1">
      <c r="A95" s="29" t="s">
        <v>86</v>
      </c>
      <c r="B95" s="6">
        <v>850</v>
      </c>
      <c r="C95" s="7" t="s">
        <v>6</v>
      </c>
      <c r="D95" s="7" t="s">
        <v>9</v>
      </c>
      <c r="E95" s="7" t="s">
        <v>88</v>
      </c>
      <c r="F95" s="7" t="s">
        <v>85</v>
      </c>
      <c r="G95" s="63">
        <v>33.15999</v>
      </c>
      <c r="H95" s="104">
        <v>33.15999</v>
      </c>
    </row>
    <row r="96" spans="1:8" ht="22.5" customHeight="1">
      <c r="A96" s="29" t="s">
        <v>46</v>
      </c>
      <c r="B96" s="6">
        <v>850</v>
      </c>
      <c r="C96" s="7" t="s">
        <v>6</v>
      </c>
      <c r="D96" s="7" t="s">
        <v>9</v>
      </c>
      <c r="E96" s="7" t="s">
        <v>78</v>
      </c>
      <c r="F96" s="7" t="s">
        <v>29</v>
      </c>
      <c r="G96" s="63">
        <v>12.83901</v>
      </c>
      <c r="H96" s="52"/>
    </row>
    <row r="97" spans="1:8" ht="23.25" customHeight="1">
      <c r="A97" s="30" t="s">
        <v>38</v>
      </c>
      <c r="B97" s="6">
        <v>850</v>
      </c>
      <c r="C97" s="7" t="s">
        <v>9</v>
      </c>
      <c r="D97" s="7" t="s">
        <v>3</v>
      </c>
      <c r="E97" s="7"/>
      <c r="F97" s="7"/>
      <c r="G97" s="63">
        <f>G98</f>
        <v>13.816</v>
      </c>
      <c r="H97" s="52"/>
    </row>
    <row r="98" spans="1:8" ht="23.25" customHeight="1">
      <c r="A98" s="30" t="s">
        <v>39</v>
      </c>
      <c r="B98" s="6">
        <v>850</v>
      </c>
      <c r="C98" s="7" t="s">
        <v>9</v>
      </c>
      <c r="D98" s="7" t="s">
        <v>14</v>
      </c>
      <c r="E98" s="7"/>
      <c r="F98" s="7"/>
      <c r="G98" s="63">
        <v>13.816</v>
      </c>
      <c r="H98" s="52"/>
    </row>
    <row r="99" spans="1:8" ht="31.5" customHeight="1">
      <c r="A99" s="31" t="s">
        <v>55</v>
      </c>
      <c r="B99" s="6">
        <v>850</v>
      </c>
      <c r="C99" s="7" t="s">
        <v>9</v>
      </c>
      <c r="D99" s="7" t="s">
        <v>14</v>
      </c>
      <c r="E99" s="7" t="s">
        <v>145</v>
      </c>
      <c r="F99" s="7"/>
      <c r="G99" s="63">
        <v>13.816</v>
      </c>
      <c r="H99" s="52"/>
    </row>
    <row r="100" spans="1:8" ht="28.5" customHeight="1">
      <c r="A100" s="29" t="s">
        <v>46</v>
      </c>
      <c r="B100" s="6">
        <v>850</v>
      </c>
      <c r="C100" s="7" t="s">
        <v>9</v>
      </c>
      <c r="D100" s="7" t="s">
        <v>14</v>
      </c>
      <c r="E100" s="7" t="s">
        <v>145</v>
      </c>
      <c r="F100" s="7" t="s">
        <v>29</v>
      </c>
      <c r="G100" s="63">
        <v>13.816</v>
      </c>
      <c r="H100" s="52"/>
    </row>
    <row r="101" spans="1:8" ht="0.75" customHeight="1" hidden="1">
      <c r="A101" s="29" t="s">
        <v>46</v>
      </c>
      <c r="B101" s="6">
        <v>850</v>
      </c>
      <c r="C101" s="7" t="s">
        <v>9</v>
      </c>
      <c r="D101" s="7" t="s">
        <v>10</v>
      </c>
      <c r="E101" s="7"/>
      <c r="F101" s="7"/>
      <c r="G101" s="63"/>
      <c r="H101" s="55"/>
    </row>
    <row r="102" spans="1:8" s="9" customFormat="1" ht="15" customHeight="1">
      <c r="A102" s="46" t="s">
        <v>98</v>
      </c>
      <c r="B102" s="6">
        <v>850</v>
      </c>
      <c r="C102" s="7" t="s">
        <v>11</v>
      </c>
      <c r="D102" s="7" t="s">
        <v>3</v>
      </c>
      <c r="E102" s="7"/>
      <c r="F102" s="7"/>
      <c r="G102" s="63">
        <v>0</v>
      </c>
      <c r="H102" s="52"/>
    </row>
    <row r="103" spans="1:8" ht="22.5" customHeight="1">
      <c r="A103" s="46" t="s">
        <v>99</v>
      </c>
      <c r="B103" s="6">
        <v>850</v>
      </c>
      <c r="C103" s="7" t="s">
        <v>11</v>
      </c>
      <c r="D103" s="7" t="s">
        <v>10</v>
      </c>
      <c r="E103" s="7"/>
      <c r="F103" s="7"/>
      <c r="G103" s="63">
        <v>0</v>
      </c>
      <c r="H103" s="52"/>
    </row>
    <row r="104" spans="1:8" ht="28.5" customHeight="1">
      <c r="A104" s="29" t="s">
        <v>100</v>
      </c>
      <c r="B104" s="6">
        <v>850</v>
      </c>
      <c r="C104" s="7" t="s">
        <v>11</v>
      </c>
      <c r="D104" s="7" t="s">
        <v>10</v>
      </c>
      <c r="E104" s="7" t="s">
        <v>101</v>
      </c>
      <c r="F104" s="7"/>
      <c r="G104" s="63">
        <v>0</v>
      </c>
      <c r="H104" s="52"/>
    </row>
    <row r="105" spans="1:8" ht="27" customHeight="1">
      <c r="A105" s="29" t="s">
        <v>46</v>
      </c>
      <c r="B105" s="6">
        <v>850</v>
      </c>
      <c r="C105" s="7" t="s">
        <v>11</v>
      </c>
      <c r="D105" s="7" t="s">
        <v>10</v>
      </c>
      <c r="E105" s="7" t="s">
        <v>101</v>
      </c>
      <c r="F105" s="7" t="s">
        <v>29</v>
      </c>
      <c r="G105" s="63">
        <v>1105.39</v>
      </c>
      <c r="H105" s="52"/>
    </row>
    <row r="106" spans="1:8" ht="23.25" customHeight="1">
      <c r="A106" s="28" t="s">
        <v>37</v>
      </c>
      <c r="B106" s="6">
        <v>850</v>
      </c>
      <c r="C106" s="7" t="s">
        <v>13</v>
      </c>
      <c r="D106" s="8" t="s">
        <v>3</v>
      </c>
      <c r="E106" s="8"/>
      <c r="F106" s="8"/>
      <c r="G106" s="64">
        <v>2540.67239</v>
      </c>
      <c r="H106" s="52"/>
    </row>
    <row r="107" spans="1:8" ht="15" customHeight="1">
      <c r="A107" s="28" t="s">
        <v>56</v>
      </c>
      <c r="B107" s="6">
        <v>850</v>
      </c>
      <c r="C107" s="7" t="s">
        <v>13</v>
      </c>
      <c r="D107" s="8" t="s">
        <v>9</v>
      </c>
      <c r="E107" s="8"/>
      <c r="F107" s="8"/>
      <c r="G107" s="64">
        <v>2540.67239</v>
      </c>
      <c r="H107" s="52"/>
    </row>
    <row r="108" spans="1:8" ht="18.75" customHeight="1" hidden="1">
      <c r="A108" s="43" t="s">
        <v>63</v>
      </c>
      <c r="B108" s="44">
        <v>850</v>
      </c>
      <c r="C108" s="7" t="s">
        <v>13</v>
      </c>
      <c r="D108" s="7" t="s">
        <v>9</v>
      </c>
      <c r="E108" s="7" t="s">
        <v>115</v>
      </c>
      <c r="F108" s="44"/>
      <c r="G108" s="64">
        <f>G109</f>
        <v>0</v>
      </c>
      <c r="H108" s="56"/>
    </row>
    <row r="109" spans="1:8" ht="24.75" customHeight="1" hidden="1">
      <c r="A109" s="12" t="s">
        <v>46</v>
      </c>
      <c r="B109" s="44">
        <v>850</v>
      </c>
      <c r="C109" s="7" t="s">
        <v>13</v>
      </c>
      <c r="D109" s="7" t="s">
        <v>9</v>
      </c>
      <c r="E109" s="7" t="s">
        <v>115</v>
      </c>
      <c r="F109" s="44">
        <v>244</v>
      </c>
      <c r="G109" s="64">
        <v>0</v>
      </c>
      <c r="H109" s="56"/>
    </row>
    <row r="110" spans="1:8" ht="18" customHeight="1" hidden="1">
      <c r="A110" s="50" t="s">
        <v>116</v>
      </c>
      <c r="B110" s="59">
        <v>850</v>
      </c>
      <c r="C110" s="37" t="s">
        <v>13</v>
      </c>
      <c r="D110" s="38" t="s">
        <v>9</v>
      </c>
      <c r="E110" s="38" t="s">
        <v>127</v>
      </c>
      <c r="F110" s="38"/>
      <c r="G110" s="65">
        <f>G111</f>
        <v>0</v>
      </c>
      <c r="H110" s="56"/>
    </row>
    <row r="111" spans="1:8" ht="24" customHeight="1" hidden="1">
      <c r="A111" s="12" t="s">
        <v>46</v>
      </c>
      <c r="B111" s="59">
        <v>850</v>
      </c>
      <c r="C111" s="37" t="s">
        <v>13</v>
      </c>
      <c r="D111" s="38" t="s">
        <v>9</v>
      </c>
      <c r="E111" s="38" t="s">
        <v>127</v>
      </c>
      <c r="F111" s="38" t="s">
        <v>29</v>
      </c>
      <c r="G111" s="65"/>
      <c r="H111" s="56"/>
    </row>
    <row r="112" spans="1:8" ht="30.75" customHeight="1">
      <c r="A112" s="43" t="s">
        <v>118</v>
      </c>
      <c r="B112" s="6">
        <v>850</v>
      </c>
      <c r="C112" s="7" t="s">
        <v>13</v>
      </c>
      <c r="D112" s="7" t="s">
        <v>9</v>
      </c>
      <c r="E112" s="7" t="s">
        <v>174</v>
      </c>
      <c r="F112" s="7"/>
      <c r="G112" s="64">
        <f>G113</f>
        <v>1960</v>
      </c>
      <c r="H112" s="52"/>
    </row>
    <row r="113" spans="1:8" ht="25.5" customHeight="1">
      <c r="A113" s="12" t="s">
        <v>46</v>
      </c>
      <c r="B113" s="49">
        <v>850</v>
      </c>
      <c r="C113" s="37" t="s">
        <v>13</v>
      </c>
      <c r="D113" s="38" t="s">
        <v>9</v>
      </c>
      <c r="E113" s="38" t="s">
        <v>174</v>
      </c>
      <c r="F113" s="38" t="s">
        <v>29</v>
      </c>
      <c r="G113" s="64">
        <v>1960</v>
      </c>
      <c r="H113" s="52"/>
    </row>
    <row r="114" spans="1:8" ht="25.5" customHeight="1">
      <c r="A114" s="12" t="s">
        <v>46</v>
      </c>
      <c r="B114" s="92">
        <v>850</v>
      </c>
      <c r="C114" s="37" t="s">
        <v>13</v>
      </c>
      <c r="D114" s="38" t="s">
        <v>9</v>
      </c>
      <c r="E114" s="38" t="s">
        <v>176</v>
      </c>
      <c r="F114" s="38" t="s">
        <v>29</v>
      </c>
      <c r="G114" s="64">
        <v>19.8</v>
      </c>
      <c r="H114" s="52"/>
    </row>
    <row r="115" spans="1:8" ht="25.5" customHeight="1">
      <c r="A115" s="81" t="s">
        <v>150</v>
      </c>
      <c r="B115" s="69">
        <v>850</v>
      </c>
      <c r="C115" s="37" t="s">
        <v>13</v>
      </c>
      <c r="D115" s="38" t="s">
        <v>9</v>
      </c>
      <c r="E115" s="38" t="s">
        <v>96</v>
      </c>
      <c r="F115" s="38" t="s">
        <v>95</v>
      </c>
      <c r="G115" s="64">
        <v>500</v>
      </c>
      <c r="H115" s="52"/>
    </row>
    <row r="116" spans="1:8" ht="25.5" customHeight="1">
      <c r="A116" s="12" t="s">
        <v>46</v>
      </c>
      <c r="B116" s="69">
        <v>850</v>
      </c>
      <c r="C116" s="37" t="s">
        <v>13</v>
      </c>
      <c r="D116" s="38" t="s">
        <v>9</v>
      </c>
      <c r="E116" s="38" t="s">
        <v>175</v>
      </c>
      <c r="F116" s="38" t="s">
        <v>29</v>
      </c>
      <c r="G116" s="64">
        <v>0</v>
      </c>
      <c r="H116" s="52"/>
    </row>
    <row r="117" spans="1:8" ht="0.75" customHeight="1">
      <c r="A117" s="12"/>
      <c r="B117" s="69"/>
      <c r="C117" s="37"/>
      <c r="D117" s="38"/>
      <c r="E117" s="38"/>
      <c r="F117" s="38"/>
      <c r="G117" s="64">
        <v>3.641</v>
      </c>
      <c r="H117" s="52" t="s">
        <v>171</v>
      </c>
    </row>
    <row r="118" spans="1:8" ht="23.25" customHeight="1">
      <c r="A118" s="12" t="s">
        <v>46</v>
      </c>
      <c r="B118" s="69">
        <v>850</v>
      </c>
      <c r="C118" s="37" t="s">
        <v>13</v>
      </c>
      <c r="D118" s="38" t="s">
        <v>9</v>
      </c>
      <c r="E118" s="38" t="s">
        <v>126</v>
      </c>
      <c r="F118" s="38" t="s">
        <v>29</v>
      </c>
      <c r="G118" s="64">
        <v>60.87239</v>
      </c>
      <c r="H118" s="52"/>
    </row>
    <row r="119" spans="1:8" ht="25.5" customHeight="1" hidden="1">
      <c r="A119" s="12"/>
      <c r="B119" s="69"/>
      <c r="C119" s="37"/>
      <c r="D119" s="38"/>
      <c r="E119" s="38" t="s">
        <v>146</v>
      </c>
      <c r="F119" s="38"/>
      <c r="G119" s="64">
        <v>326.1</v>
      </c>
      <c r="H119" s="56"/>
    </row>
    <row r="120" spans="1:8" ht="25.5" customHeight="1" hidden="1">
      <c r="A120" s="12" t="s">
        <v>46</v>
      </c>
      <c r="B120" s="69">
        <v>850</v>
      </c>
      <c r="C120" s="37" t="s">
        <v>13</v>
      </c>
      <c r="D120" s="38" t="s">
        <v>9</v>
      </c>
      <c r="E120" s="38" t="s">
        <v>146</v>
      </c>
      <c r="F120" s="38" t="s">
        <v>29</v>
      </c>
      <c r="G120" s="64">
        <v>0</v>
      </c>
      <c r="H120" s="56"/>
    </row>
    <row r="121" spans="1:8" ht="23.25" customHeight="1" hidden="1">
      <c r="A121" s="32" t="s">
        <v>60</v>
      </c>
      <c r="B121" s="62">
        <v>850</v>
      </c>
      <c r="C121" s="37" t="s">
        <v>13</v>
      </c>
      <c r="D121" s="38" t="s">
        <v>9</v>
      </c>
      <c r="E121" s="38" t="s">
        <v>96</v>
      </c>
      <c r="F121" s="38"/>
      <c r="G121" s="64">
        <v>0</v>
      </c>
      <c r="H121" s="56"/>
    </row>
    <row r="122" spans="1:8" ht="1.5" customHeight="1" hidden="1">
      <c r="A122" s="11" t="s">
        <v>129</v>
      </c>
      <c r="B122" s="44">
        <v>850</v>
      </c>
      <c r="C122" s="7" t="s">
        <v>89</v>
      </c>
      <c r="D122" s="7" t="s">
        <v>5</v>
      </c>
      <c r="E122" s="7" t="s">
        <v>131</v>
      </c>
      <c r="F122" s="44"/>
      <c r="G122" s="65"/>
      <c r="H122" s="56"/>
    </row>
    <row r="123" spans="1:8" ht="24.75" customHeight="1">
      <c r="A123" s="12" t="s">
        <v>130</v>
      </c>
      <c r="B123" s="44">
        <v>850</v>
      </c>
      <c r="C123" s="7" t="s">
        <v>13</v>
      </c>
      <c r="D123" s="7" t="s">
        <v>9</v>
      </c>
      <c r="E123" s="7" t="s">
        <v>131</v>
      </c>
      <c r="F123" s="44">
        <v>243</v>
      </c>
      <c r="G123" s="65">
        <v>0</v>
      </c>
      <c r="H123" s="52"/>
    </row>
    <row r="124" spans="1:8" ht="25.5" customHeight="1" thickBot="1">
      <c r="A124" s="12" t="s">
        <v>93</v>
      </c>
      <c r="B124" s="62">
        <v>850</v>
      </c>
      <c r="C124" s="37" t="s">
        <v>13</v>
      </c>
      <c r="D124" s="38" t="s">
        <v>9</v>
      </c>
      <c r="E124" s="38" t="s">
        <v>96</v>
      </c>
      <c r="F124" s="38" t="s">
        <v>95</v>
      </c>
      <c r="G124" s="64">
        <v>0</v>
      </c>
      <c r="H124" s="52"/>
    </row>
    <row r="125" spans="1:8" ht="25.5" customHeight="1" thickBot="1">
      <c r="A125" s="91" t="s">
        <v>166</v>
      </c>
      <c r="B125" s="67">
        <v>850</v>
      </c>
      <c r="C125" s="37" t="s">
        <v>103</v>
      </c>
      <c r="D125" s="37" t="s">
        <v>3</v>
      </c>
      <c r="E125" s="37"/>
      <c r="F125" s="37"/>
      <c r="G125" s="64">
        <v>0</v>
      </c>
      <c r="H125" s="52"/>
    </row>
    <row r="126" spans="1:8" ht="24" customHeight="1">
      <c r="A126" s="41" t="s">
        <v>128</v>
      </c>
      <c r="B126" s="67">
        <v>850</v>
      </c>
      <c r="C126" s="37" t="s">
        <v>103</v>
      </c>
      <c r="D126" s="37" t="s">
        <v>13</v>
      </c>
      <c r="E126" s="37"/>
      <c r="F126" s="37"/>
      <c r="G126" s="64">
        <v>0</v>
      </c>
      <c r="H126" s="52"/>
    </row>
    <row r="127" spans="1:8" ht="30" customHeight="1" hidden="1">
      <c r="A127" s="32" t="s">
        <v>46</v>
      </c>
      <c r="B127" s="67">
        <v>850</v>
      </c>
      <c r="C127" s="37" t="s">
        <v>103</v>
      </c>
      <c r="D127" s="37" t="s">
        <v>13</v>
      </c>
      <c r="E127" s="37" t="s">
        <v>147</v>
      </c>
      <c r="F127" s="37" t="s">
        <v>29</v>
      </c>
      <c r="G127" s="64">
        <v>0</v>
      </c>
      <c r="H127" s="56"/>
    </row>
    <row r="128" spans="1:8" ht="27" customHeight="1">
      <c r="A128" s="32" t="s">
        <v>46</v>
      </c>
      <c r="B128" s="80">
        <v>850</v>
      </c>
      <c r="C128" s="37" t="s">
        <v>103</v>
      </c>
      <c r="D128" s="37" t="s">
        <v>13</v>
      </c>
      <c r="E128" s="37" t="s">
        <v>161</v>
      </c>
      <c r="F128" s="37" t="s">
        <v>29</v>
      </c>
      <c r="G128" s="64">
        <v>24.4</v>
      </c>
      <c r="H128" s="52"/>
    </row>
    <row r="129" spans="1:8" ht="17.25" customHeight="1" hidden="1">
      <c r="A129" s="42"/>
      <c r="B129" s="80"/>
      <c r="C129" s="37"/>
      <c r="D129" s="37"/>
      <c r="E129" s="37"/>
      <c r="F129" s="37"/>
      <c r="G129" s="64"/>
      <c r="H129" s="56"/>
    </row>
    <row r="130" spans="1:8" ht="37.5" customHeight="1" hidden="1">
      <c r="A130" s="43" t="s">
        <v>155</v>
      </c>
      <c r="B130" s="80"/>
      <c r="C130" s="37"/>
      <c r="D130" s="37"/>
      <c r="E130" s="37"/>
      <c r="F130" s="37"/>
      <c r="G130" s="64"/>
      <c r="H130" s="56"/>
    </row>
    <row r="131" spans="1:8" ht="31.5" customHeight="1" hidden="1">
      <c r="A131" s="32" t="s">
        <v>46</v>
      </c>
      <c r="B131" s="44">
        <v>850</v>
      </c>
      <c r="C131" s="84" t="s">
        <v>103</v>
      </c>
      <c r="D131" s="84" t="s">
        <v>13</v>
      </c>
      <c r="E131" s="84" t="s">
        <v>156</v>
      </c>
      <c r="F131" s="37" t="s">
        <v>29</v>
      </c>
      <c r="G131" s="64">
        <v>0</v>
      </c>
      <c r="H131" s="56"/>
    </row>
    <row r="132" spans="1:8" ht="46.5" customHeight="1" hidden="1">
      <c r="A132" s="43" t="s">
        <v>153</v>
      </c>
      <c r="B132" s="83">
        <v>850</v>
      </c>
      <c r="C132" s="82" t="s">
        <v>103</v>
      </c>
      <c r="D132" s="82" t="s">
        <v>13</v>
      </c>
      <c r="E132" s="82" t="s">
        <v>154</v>
      </c>
      <c r="F132" s="82"/>
      <c r="G132" s="64">
        <v>5</v>
      </c>
      <c r="H132" s="56"/>
    </row>
    <row r="133" spans="1:8" ht="0.75" customHeight="1">
      <c r="A133" s="32" t="s">
        <v>46</v>
      </c>
      <c r="B133" s="86">
        <v>850</v>
      </c>
      <c r="C133" s="87" t="s">
        <v>103</v>
      </c>
      <c r="D133" s="85" t="s">
        <v>13</v>
      </c>
      <c r="E133" s="84" t="s">
        <v>154</v>
      </c>
      <c r="F133" s="85" t="s">
        <v>29</v>
      </c>
      <c r="G133" s="64">
        <v>0</v>
      </c>
      <c r="H133" s="56"/>
    </row>
    <row r="134" spans="1:8" s="36" customFormat="1" ht="15" customHeight="1">
      <c r="A134" s="35" t="s">
        <v>90</v>
      </c>
      <c r="B134" s="51">
        <v>850</v>
      </c>
      <c r="C134" s="37" t="s">
        <v>89</v>
      </c>
      <c r="D134" s="38" t="s">
        <v>3</v>
      </c>
      <c r="E134" s="38"/>
      <c r="F134" s="38"/>
      <c r="G134" s="65">
        <f>G135</f>
        <v>34.894999999999996</v>
      </c>
      <c r="H134" s="55"/>
    </row>
    <row r="135" spans="1:8" s="36" customFormat="1" ht="15.75" customHeight="1">
      <c r="A135" s="35" t="s">
        <v>91</v>
      </c>
      <c r="B135" s="51">
        <v>850</v>
      </c>
      <c r="C135" s="37" t="s">
        <v>89</v>
      </c>
      <c r="D135" s="38" t="s">
        <v>5</v>
      </c>
      <c r="E135" s="38"/>
      <c r="F135" s="38"/>
      <c r="G135" s="65">
        <f>G139+G138+G141</f>
        <v>34.894999999999996</v>
      </c>
      <c r="H135" s="55"/>
    </row>
    <row r="136" spans="1:8" s="36" customFormat="1" ht="17.25" customHeight="1">
      <c r="A136" s="12" t="s">
        <v>47</v>
      </c>
      <c r="B136" s="6">
        <v>850</v>
      </c>
      <c r="C136" s="7" t="s">
        <v>89</v>
      </c>
      <c r="D136" s="7" t="s">
        <v>5</v>
      </c>
      <c r="E136" s="7" t="s">
        <v>76</v>
      </c>
      <c r="F136" s="7"/>
      <c r="G136" s="65">
        <f>G137</f>
        <v>34.894999999999996</v>
      </c>
      <c r="H136" s="55"/>
    </row>
    <row r="137" spans="1:8" s="36" customFormat="1" ht="35.25" customHeight="1">
      <c r="A137" s="12" t="s">
        <v>80</v>
      </c>
      <c r="B137" s="6">
        <v>850</v>
      </c>
      <c r="C137" s="7" t="s">
        <v>89</v>
      </c>
      <c r="D137" s="7" t="s">
        <v>5</v>
      </c>
      <c r="E137" s="7" t="s">
        <v>79</v>
      </c>
      <c r="F137" s="7"/>
      <c r="G137" s="65">
        <f>G138+G139</f>
        <v>34.894999999999996</v>
      </c>
      <c r="H137" s="55"/>
    </row>
    <row r="138" spans="1:8" s="36" customFormat="1" ht="35.25" customHeight="1">
      <c r="A138" s="29" t="s">
        <v>46</v>
      </c>
      <c r="B138" s="6">
        <v>850</v>
      </c>
      <c r="C138" s="7" t="s">
        <v>89</v>
      </c>
      <c r="D138" s="7" t="s">
        <v>5</v>
      </c>
      <c r="E138" s="7" t="s">
        <v>79</v>
      </c>
      <c r="F138" s="7" t="s">
        <v>29</v>
      </c>
      <c r="G138" s="65">
        <v>27.895</v>
      </c>
      <c r="H138" s="55"/>
    </row>
    <row r="139" spans="1:8" s="36" customFormat="1" ht="34.5" customHeight="1">
      <c r="A139" s="29" t="s">
        <v>159</v>
      </c>
      <c r="B139" s="6">
        <v>850</v>
      </c>
      <c r="C139" s="7" t="s">
        <v>89</v>
      </c>
      <c r="D139" s="7" t="s">
        <v>5</v>
      </c>
      <c r="E139" s="7" t="s">
        <v>79</v>
      </c>
      <c r="F139" s="7" t="s">
        <v>160</v>
      </c>
      <c r="G139" s="65">
        <v>7</v>
      </c>
      <c r="H139" s="55"/>
    </row>
    <row r="140" spans="1:8" s="36" customFormat="1" ht="35.25" customHeight="1" hidden="1">
      <c r="A140" s="29" t="s">
        <v>46</v>
      </c>
      <c r="B140" s="6">
        <v>850</v>
      </c>
      <c r="C140" s="7" t="s">
        <v>89</v>
      </c>
      <c r="D140" s="7" t="s">
        <v>5</v>
      </c>
      <c r="E140" s="7" t="s">
        <v>79</v>
      </c>
      <c r="F140" s="7" t="s">
        <v>29</v>
      </c>
      <c r="G140" s="65"/>
      <c r="H140" s="55"/>
    </row>
    <row r="141" spans="1:8" s="36" customFormat="1" ht="35.25" customHeight="1">
      <c r="A141" s="88" t="s">
        <v>167</v>
      </c>
      <c r="B141" s="44">
        <v>850</v>
      </c>
      <c r="C141" s="7" t="s">
        <v>89</v>
      </c>
      <c r="D141" s="7" t="s">
        <v>5</v>
      </c>
      <c r="E141" s="7" t="s">
        <v>162</v>
      </c>
      <c r="F141" s="44"/>
      <c r="G141" s="65">
        <v>0</v>
      </c>
      <c r="H141" s="55"/>
    </row>
    <row r="142" spans="1:8" s="36" customFormat="1" ht="33.75" customHeight="1">
      <c r="A142" s="12" t="s">
        <v>130</v>
      </c>
      <c r="B142" s="44">
        <v>850</v>
      </c>
      <c r="C142" s="7" t="s">
        <v>89</v>
      </c>
      <c r="D142" s="7" t="s">
        <v>5</v>
      </c>
      <c r="E142" s="7" t="s">
        <v>162</v>
      </c>
      <c r="F142" s="44">
        <v>243</v>
      </c>
      <c r="G142" s="65">
        <v>0</v>
      </c>
      <c r="H142" s="55"/>
    </row>
    <row r="143" spans="1:8" s="36" customFormat="1" ht="0" customHeight="1" hidden="1">
      <c r="A143" s="29"/>
      <c r="B143" s="6"/>
      <c r="C143" s="7"/>
      <c r="D143" s="7"/>
      <c r="E143" s="7"/>
      <c r="F143" s="7"/>
      <c r="G143" s="65"/>
      <c r="H143" s="55"/>
    </row>
    <row r="144" spans="1:8" s="36" customFormat="1" ht="12" customHeight="1">
      <c r="A144" s="11" t="s">
        <v>25</v>
      </c>
      <c r="B144" s="6">
        <v>850</v>
      </c>
      <c r="C144" s="7" t="s">
        <v>14</v>
      </c>
      <c r="D144" s="8" t="s">
        <v>3</v>
      </c>
      <c r="E144" s="8"/>
      <c r="F144" s="8"/>
      <c r="G144" s="64">
        <v>405.71077</v>
      </c>
      <c r="H144" s="55"/>
    </row>
    <row r="145" spans="1:8" s="36" customFormat="1" ht="24" customHeight="1">
      <c r="A145" s="11" t="s">
        <v>15</v>
      </c>
      <c r="B145" s="6">
        <v>850</v>
      </c>
      <c r="C145" s="7" t="s">
        <v>14</v>
      </c>
      <c r="D145" s="8" t="s">
        <v>5</v>
      </c>
      <c r="E145" s="8"/>
      <c r="F145" s="8"/>
      <c r="G145" s="65">
        <v>357.12262</v>
      </c>
      <c r="H145" s="55"/>
    </row>
    <row r="146" spans="1:8" ht="21.75" customHeight="1">
      <c r="A146" s="12" t="s">
        <v>21</v>
      </c>
      <c r="B146" s="6">
        <v>850</v>
      </c>
      <c r="C146" s="7" t="s">
        <v>14</v>
      </c>
      <c r="D146" s="7" t="s">
        <v>5</v>
      </c>
      <c r="E146" s="7" t="s">
        <v>82</v>
      </c>
      <c r="F146" s="7"/>
      <c r="G146" s="64">
        <v>317.73862</v>
      </c>
      <c r="H146" s="55"/>
    </row>
    <row r="147" spans="1:8" ht="19.5" customHeight="1">
      <c r="A147" s="12" t="s">
        <v>49</v>
      </c>
      <c r="B147" s="6">
        <v>850</v>
      </c>
      <c r="C147" s="7" t="s">
        <v>14</v>
      </c>
      <c r="D147" s="7" t="s">
        <v>5</v>
      </c>
      <c r="E147" s="7" t="s">
        <v>83</v>
      </c>
      <c r="F147" s="7"/>
      <c r="G147" s="64">
        <v>317.73862</v>
      </c>
      <c r="H147" s="55"/>
    </row>
    <row r="148" spans="1:8" ht="19.5" customHeight="1">
      <c r="A148" s="12" t="s">
        <v>50</v>
      </c>
      <c r="B148" s="6">
        <v>850</v>
      </c>
      <c r="C148" s="7" t="s">
        <v>14</v>
      </c>
      <c r="D148" s="7" t="s">
        <v>5</v>
      </c>
      <c r="E148" s="7" t="s">
        <v>83</v>
      </c>
      <c r="F148" s="7" t="s">
        <v>51</v>
      </c>
      <c r="G148" s="64">
        <v>317.73862</v>
      </c>
      <c r="H148" s="55"/>
    </row>
    <row r="149" spans="1:8" ht="30" customHeight="1">
      <c r="A149" s="12" t="s">
        <v>50</v>
      </c>
      <c r="B149" s="6">
        <v>850</v>
      </c>
      <c r="C149" s="7" t="s">
        <v>14</v>
      </c>
      <c r="D149" s="7" t="s">
        <v>5</v>
      </c>
      <c r="E149" s="7" t="s">
        <v>135</v>
      </c>
      <c r="F149" s="7" t="s">
        <v>51</v>
      </c>
      <c r="G149" s="64">
        <v>39.384</v>
      </c>
      <c r="H149" s="55"/>
    </row>
    <row r="150" spans="1:8" ht="30" customHeight="1" hidden="1">
      <c r="A150" s="12"/>
      <c r="B150" s="6">
        <v>850</v>
      </c>
      <c r="C150" s="7" t="s">
        <v>14</v>
      </c>
      <c r="D150" s="7" t="s">
        <v>148</v>
      </c>
      <c r="E150" s="7" t="s">
        <v>149</v>
      </c>
      <c r="F150" s="7"/>
      <c r="G150" s="64">
        <v>47.4143</v>
      </c>
      <c r="H150" s="55"/>
    </row>
    <row r="151" spans="1:8" ht="39" customHeight="1">
      <c r="A151" s="41" t="s">
        <v>46</v>
      </c>
      <c r="B151" s="6">
        <v>850</v>
      </c>
      <c r="C151" s="7" t="s">
        <v>14</v>
      </c>
      <c r="D151" s="7" t="s">
        <v>148</v>
      </c>
      <c r="E151" s="7" t="s">
        <v>149</v>
      </c>
      <c r="F151" s="7" t="s">
        <v>29</v>
      </c>
      <c r="G151" s="64">
        <v>48.58815</v>
      </c>
      <c r="H151" s="55"/>
    </row>
    <row r="152" spans="1:8" ht="14.25" customHeight="1">
      <c r="A152" s="27" t="s">
        <v>27</v>
      </c>
      <c r="B152" s="6">
        <v>850</v>
      </c>
      <c r="C152" s="7" t="s">
        <v>12</v>
      </c>
      <c r="D152" s="7" t="s">
        <v>3</v>
      </c>
      <c r="E152" s="7"/>
      <c r="F152" s="7"/>
      <c r="G152" s="63">
        <v>0</v>
      </c>
      <c r="H152" s="55"/>
    </row>
    <row r="153" spans="1:8" ht="15" customHeight="1">
      <c r="A153" s="27" t="s">
        <v>28</v>
      </c>
      <c r="B153" s="6">
        <v>850</v>
      </c>
      <c r="C153" s="7" t="s">
        <v>12</v>
      </c>
      <c r="D153" s="8" t="s">
        <v>6</v>
      </c>
      <c r="E153" s="8"/>
      <c r="F153" s="8"/>
      <c r="G153" s="64">
        <v>0</v>
      </c>
      <c r="H153" s="57"/>
    </row>
    <row r="154" spans="1:8" ht="23.25" customHeight="1">
      <c r="A154" s="12" t="s">
        <v>48</v>
      </c>
      <c r="B154" s="6">
        <v>850</v>
      </c>
      <c r="C154" s="7" t="s">
        <v>12</v>
      </c>
      <c r="D154" s="8" t="s">
        <v>6</v>
      </c>
      <c r="E154" s="8" t="s">
        <v>84</v>
      </c>
      <c r="F154" s="8"/>
      <c r="G154" s="64">
        <v>0</v>
      </c>
      <c r="H154" s="55"/>
    </row>
    <row r="155" spans="1:8" ht="28.5" customHeight="1">
      <c r="A155" s="41" t="s">
        <v>46</v>
      </c>
      <c r="B155" s="49">
        <v>850</v>
      </c>
      <c r="C155" s="37" t="s">
        <v>12</v>
      </c>
      <c r="D155" s="38" t="s">
        <v>6</v>
      </c>
      <c r="E155" s="38" t="s">
        <v>84</v>
      </c>
      <c r="F155" s="38" t="s">
        <v>29</v>
      </c>
      <c r="G155" s="65">
        <v>0</v>
      </c>
      <c r="H155" s="55"/>
    </row>
    <row r="156" spans="1:8" ht="24" customHeight="1">
      <c r="A156" s="88" t="s">
        <v>123</v>
      </c>
      <c r="B156" s="59">
        <v>850</v>
      </c>
      <c r="C156" s="37" t="s">
        <v>121</v>
      </c>
      <c r="D156" s="38" t="s">
        <v>3</v>
      </c>
      <c r="E156" s="38"/>
      <c r="F156" s="38"/>
      <c r="G156" s="65">
        <f>G157</f>
        <v>35.2</v>
      </c>
      <c r="H156" s="55"/>
    </row>
    <row r="157" spans="1:8" ht="22.5" customHeight="1">
      <c r="A157" s="41" t="s">
        <v>122</v>
      </c>
      <c r="B157" s="59">
        <v>850</v>
      </c>
      <c r="C157" s="37" t="s">
        <v>121</v>
      </c>
      <c r="D157" s="38" t="s">
        <v>9</v>
      </c>
      <c r="E157" s="38"/>
      <c r="F157" s="38"/>
      <c r="G157" s="65">
        <f>G160+G161</f>
        <v>35.2</v>
      </c>
      <c r="H157" s="55"/>
    </row>
    <row r="158" spans="1:8" ht="45.75" customHeight="1">
      <c r="A158" s="34" t="s">
        <v>69</v>
      </c>
      <c r="B158" s="6">
        <v>850</v>
      </c>
      <c r="C158" s="7" t="s">
        <v>121</v>
      </c>
      <c r="D158" s="7" t="s">
        <v>9</v>
      </c>
      <c r="E158" s="7" t="s">
        <v>72</v>
      </c>
      <c r="F158" s="7"/>
      <c r="G158" s="63">
        <v>0</v>
      </c>
      <c r="H158" s="54"/>
    </row>
    <row r="159" spans="1:8" ht="62.25" customHeight="1">
      <c r="A159" s="42" t="s">
        <v>52</v>
      </c>
      <c r="B159" s="6">
        <v>850</v>
      </c>
      <c r="C159" s="7" t="s">
        <v>121</v>
      </c>
      <c r="D159" s="7" t="s">
        <v>9</v>
      </c>
      <c r="E159" s="7" t="s">
        <v>73</v>
      </c>
      <c r="F159" s="7"/>
      <c r="G159" s="63">
        <f>G160+G161</f>
        <v>35.2</v>
      </c>
      <c r="H159" s="54"/>
    </row>
    <row r="160" spans="1:8" ht="36.75" customHeight="1">
      <c r="A160" s="33" t="s">
        <v>22</v>
      </c>
      <c r="B160" s="6">
        <v>850</v>
      </c>
      <c r="C160" s="7" t="s">
        <v>121</v>
      </c>
      <c r="D160" s="7" t="s">
        <v>9</v>
      </c>
      <c r="E160" s="7" t="s">
        <v>73</v>
      </c>
      <c r="F160" s="7" t="s">
        <v>35</v>
      </c>
      <c r="G160" s="63">
        <v>17.2</v>
      </c>
      <c r="H160" s="54"/>
    </row>
    <row r="161" spans="1:8" ht="16.5" customHeight="1">
      <c r="A161" s="33" t="s">
        <v>22</v>
      </c>
      <c r="B161" s="6">
        <v>850</v>
      </c>
      <c r="C161" s="7" t="s">
        <v>121</v>
      </c>
      <c r="D161" s="7" t="s">
        <v>9</v>
      </c>
      <c r="E161" s="7" t="s">
        <v>157</v>
      </c>
      <c r="F161" s="7" t="s">
        <v>35</v>
      </c>
      <c r="G161" s="63">
        <v>18</v>
      </c>
      <c r="H161" s="54"/>
    </row>
    <row r="162" spans="1:8" s="10" customFormat="1" ht="14.25" customHeight="1">
      <c r="A162" s="94" t="s">
        <v>57</v>
      </c>
      <c r="B162" s="94"/>
      <c r="C162" s="94"/>
      <c r="D162" s="94"/>
      <c r="E162" s="94"/>
      <c r="F162" s="94"/>
      <c r="G162" s="66">
        <f>SUM(G14)</f>
        <v>8368.12643</v>
      </c>
      <c r="H162" s="48">
        <f>H14</f>
        <v>155.8</v>
      </c>
    </row>
    <row r="163" spans="7:8" ht="26.25" customHeight="1">
      <c r="G163" s="17"/>
      <c r="H163" s="45"/>
    </row>
    <row r="164" spans="7:8" ht="25.5" customHeight="1">
      <c r="G164" s="19"/>
      <c r="H164" s="18"/>
    </row>
    <row r="165" spans="7:8" ht="25.5" customHeight="1">
      <c r="G165" s="19"/>
      <c r="H165" s="13"/>
    </row>
    <row r="166" ht="13.5" customHeight="1">
      <c r="G166" s="20"/>
    </row>
    <row r="167" spans="7:10" ht="23.25" customHeight="1">
      <c r="G167" s="20"/>
      <c r="J167" s="14"/>
    </row>
    <row r="168" ht="18.75" customHeight="1">
      <c r="G168" s="20"/>
    </row>
    <row r="169" ht="12.75">
      <c r="G169" s="20"/>
    </row>
    <row r="170" ht="12.75">
      <c r="G170" s="20"/>
    </row>
    <row r="171" spans="1:7" ht="13.5">
      <c r="A171" s="21"/>
      <c r="B171" s="22"/>
      <c r="C171" s="22"/>
      <c r="D171" s="22"/>
      <c r="E171" s="22"/>
      <c r="F171" s="22"/>
      <c r="G171" s="23"/>
    </row>
    <row r="172" spans="1:7" ht="13.5">
      <c r="A172" s="21"/>
      <c r="B172" s="22"/>
      <c r="C172" s="22"/>
      <c r="D172" s="22"/>
      <c r="E172" s="22"/>
      <c r="F172" s="22"/>
      <c r="G172" s="39"/>
    </row>
    <row r="173" spans="1:7" ht="13.5">
      <c r="A173" s="21"/>
      <c r="B173" s="22"/>
      <c r="C173" s="22"/>
      <c r="D173" s="22"/>
      <c r="E173" s="22"/>
      <c r="F173" s="22"/>
      <c r="G173" s="23"/>
    </row>
    <row r="174" spans="1:7" ht="13.5">
      <c r="A174" s="21"/>
      <c r="B174" s="22"/>
      <c r="C174" s="22"/>
      <c r="D174" s="22"/>
      <c r="E174" s="22"/>
      <c r="F174" s="22"/>
      <c r="G174" s="23"/>
    </row>
    <row r="175" spans="1:7" ht="12.75">
      <c r="A175" s="21"/>
      <c r="B175" s="22"/>
      <c r="C175" s="22"/>
      <c r="D175" s="22"/>
      <c r="E175" s="22"/>
      <c r="F175" s="22"/>
      <c r="G175" s="24"/>
    </row>
    <row r="176" spans="1:7" ht="12.75">
      <c r="A176" s="21"/>
      <c r="B176" s="22"/>
      <c r="C176" s="22"/>
      <c r="D176" s="22"/>
      <c r="E176" s="22"/>
      <c r="F176" s="22"/>
      <c r="G176" s="24"/>
    </row>
    <row r="177" spans="1:7" ht="12.75">
      <c r="A177" s="21"/>
      <c r="B177" s="22"/>
      <c r="C177" s="22"/>
      <c r="D177" s="22"/>
      <c r="E177" s="22"/>
      <c r="F177" s="22"/>
      <c r="G177" s="24"/>
    </row>
    <row r="178" spans="1:7" ht="12.75">
      <c r="A178" s="21"/>
      <c r="B178" s="22"/>
      <c r="C178" s="22"/>
      <c r="D178" s="22"/>
      <c r="E178" s="22"/>
      <c r="F178" s="22"/>
      <c r="G178" s="24"/>
    </row>
    <row r="179" spans="1:7" ht="12.75">
      <c r="A179" s="21"/>
      <c r="B179" s="22"/>
      <c r="C179" s="22"/>
      <c r="D179" s="22"/>
      <c r="E179" s="22"/>
      <c r="F179" s="22"/>
      <c r="G179" s="40"/>
    </row>
    <row r="180" spans="1:7" ht="13.5">
      <c r="A180" s="21"/>
      <c r="B180" s="22"/>
      <c r="C180" s="22"/>
      <c r="D180" s="22"/>
      <c r="E180" s="22"/>
      <c r="F180" s="22"/>
      <c r="G180" s="23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G182" s="24"/>
    </row>
    <row r="183" spans="1:7" ht="12.75">
      <c r="A183" s="21"/>
      <c r="G183" s="24"/>
    </row>
    <row r="184" spans="1:7" ht="12.75">
      <c r="A184" s="21"/>
      <c r="G184" s="24"/>
    </row>
    <row r="185" spans="1:7" ht="13.5">
      <c r="A185" s="21"/>
      <c r="G185" s="23"/>
    </row>
    <row r="186" spans="1:7" ht="13.5">
      <c r="A186" s="21"/>
      <c r="G186" s="23"/>
    </row>
    <row r="187" spans="1:7" ht="13.5">
      <c r="A187" s="21"/>
      <c r="G187" s="23"/>
    </row>
    <row r="188" ht="13.5">
      <c r="G188" s="23"/>
    </row>
    <row r="189" ht="13.5">
      <c r="G189" s="23"/>
    </row>
    <row r="190" ht="12.75">
      <c r="G190" s="25"/>
    </row>
    <row r="191" ht="12.75">
      <c r="G191" s="25"/>
    </row>
    <row r="192" ht="12.75">
      <c r="G192" s="20"/>
    </row>
    <row r="193" ht="12.75">
      <c r="G193" s="20"/>
    </row>
    <row r="194" ht="12.75">
      <c r="G194" s="20"/>
    </row>
    <row r="195" ht="12.75">
      <c r="G195" s="20"/>
    </row>
    <row r="196" ht="12.75">
      <c r="G196" s="20"/>
    </row>
    <row r="197" ht="12.75">
      <c r="G197" s="20"/>
    </row>
    <row r="198" ht="12.75">
      <c r="G198" s="20"/>
    </row>
    <row r="199" ht="12.75">
      <c r="G199" s="20"/>
    </row>
    <row r="200" ht="12.75">
      <c r="G200" s="20"/>
    </row>
    <row r="201" ht="12.75">
      <c r="G201" s="20"/>
    </row>
    <row r="202" ht="12.75">
      <c r="G202" s="20"/>
    </row>
    <row r="203" ht="12.75">
      <c r="G203" s="20"/>
    </row>
    <row r="204" ht="12.75">
      <c r="G204" s="20"/>
    </row>
    <row r="205" ht="12.75">
      <c r="G205" s="20"/>
    </row>
    <row r="206" ht="12.75">
      <c r="G206" s="20"/>
    </row>
    <row r="207" ht="12.75">
      <c r="G207" s="20"/>
    </row>
    <row r="208" ht="12.75">
      <c r="G208" s="20"/>
    </row>
    <row r="209" ht="12.75">
      <c r="G209" s="20"/>
    </row>
    <row r="210" ht="12.75">
      <c r="G210" s="20"/>
    </row>
  </sheetData>
  <sheetProtection/>
  <mergeCells count="19">
    <mergeCell ref="A2:D2"/>
    <mergeCell ref="F12:F13"/>
    <mergeCell ref="A11:A13"/>
    <mergeCell ref="A5:H5"/>
    <mergeCell ref="A7:H7"/>
    <mergeCell ref="A9:H9"/>
    <mergeCell ref="B12:B13"/>
    <mergeCell ref="C12:C13"/>
    <mergeCell ref="D12:D13"/>
    <mergeCell ref="B11:F11"/>
    <mergeCell ref="A162:F162"/>
    <mergeCell ref="A4:H4"/>
    <mergeCell ref="H11:H13"/>
    <mergeCell ref="A3:H3"/>
    <mergeCell ref="A6:H6"/>
    <mergeCell ref="A10:H10"/>
    <mergeCell ref="G11:G13"/>
    <mergeCell ref="E12:E13"/>
    <mergeCell ref="A8:H8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49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</cp:lastModifiedBy>
  <cp:lastPrinted>2022-06-28T08:06:49Z</cp:lastPrinted>
  <dcterms:created xsi:type="dcterms:W3CDTF">2006-09-17T23:55:00Z</dcterms:created>
  <dcterms:modified xsi:type="dcterms:W3CDTF">2023-03-22T10:18:51Z</dcterms:modified>
  <cp:category/>
  <cp:version/>
  <cp:contentType/>
  <cp:contentStatus/>
</cp:coreProperties>
</file>